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70" windowWidth="14355" windowHeight="7065"/>
  </bookViews>
  <sheets>
    <sheet name="INTRO" sheetId="6" r:id="rId1"/>
    <sheet name="Wagenpark" sheetId="1" r:id="rId2"/>
    <sheet name="Analyse Wagenpark" sheetId="3" r:id="rId3"/>
    <sheet name="Doelstellingen" sheetId="4" r:id="rId4"/>
    <sheet name="Maatregelen" sheetId="5" r:id="rId5"/>
    <sheet name="Werkblad" sheetId="7" r:id="rId6"/>
    <sheet name="dropdown" sheetId="2" state="hidden" r:id="rId7"/>
    <sheet name="Parc" sheetId="14" r:id="rId8"/>
    <sheet name="Analyse Parc" sheetId="8" r:id="rId9"/>
    <sheet name="Objectifs" sheetId="9" r:id="rId10"/>
    <sheet name="Mesures" sheetId="10" r:id="rId11"/>
    <sheet name="Feuille de travail" sheetId="13" r:id="rId12"/>
    <sheet name="dropdownFR" sheetId="11" state="hidden" r:id="rId13"/>
    <sheet name="Blad1" sheetId="15" r:id="rId14"/>
  </sheets>
  <definedNames>
    <definedName name="Chargement">dropdownFR!$D$1:$D$3</definedName>
    <definedName name="Kms">dropdownFR!$A$1:$A$3</definedName>
    <definedName name="ListeDéroulante4" localSheetId="4">Maatregelen!#REF!</definedName>
    <definedName name="Parking">dropdownFR!$B$1:$B$2</definedName>
    <definedName name="Passagers">dropdownFR!$E$1:$E$3</definedName>
    <definedName name="UrbanHighway">dropdownFR!$C$1:$C$2</definedName>
  </definedNames>
  <calcPr calcId="145621"/>
</workbook>
</file>

<file path=xl/calcChain.xml><?xml version="1.0" encoding="utf-8"?>
<calcChain xmlns="http://schemas.openxmlformats.org/spreadsheetml/2006/main">
  <c r="AC15" i="14" l="1"/>
  <c r="AC16" i="14"/>
  <c r="AC17" i="14"/>
  <c r="AC18" i="14"/>
  <c r="AC19" i="14"/>
  <c r="AC20" i="14"/>
  <c r="AC21" i="14"/>
  <c r="AC22" i="14"/>
  <c r="AC23" i="14"/>
  <c r="AC24" i="14"/>
  <c r="AC25" i="14"/>
  <c r="AC26" i="14"/>
  <c r="AC27" i="14"/>
  <c r="AC28" i="14"/>
  <c r="AC29" i="14"/>
  <c r="AC30" i="14"/>
  <c r="AC31" i="14"/>
  <c r="AC32" i="14"/>
  <c r="AC33" i="14"/>
  <c r="AC34" i="14"/>
  <c r="AC35" i="14"/>
  <c r="AC36" i="14"/>
  <c r="AC37" i="14"/>
  <c r="AC38" i="14"/>
  <c r="AC39" i="14"/>
  <c r="AC40" i="14"/>
  <c r="AC41" i="14"/>
  <c r="AC42" i="14"/>
  <c r="AC43" i="14"/>
  <c r="AC44" i="14"/>
  <c r="AC45" i="14"/>
  <c r="AC46" i="14"/>
  <c r="AC47" i="14"/>
  <c r="AC48" i="14"/>
  <c r="AC49" i="14"/>
  <c r="AC50" i="14"/>
  <c r="AC51" i="14"/>
  <c r="AC52" i="14"/>
  <c r="AC53" i="14"/>
  <c r="AC54" i="14"/>
  <c r="AC55" i="14"/>
  <c r="AC56" i="14"/>
  <c r="AC57" i="14"/>
  <c r="AC58" i="14"/>
  <c r="AC59" i="14"/>
  <c r="AC60" i="14"/>
  <c r="AC61" i="14"/>
  <c r="AC62" i="14"/>
  <c r="AC63" i="14"/>
  <c r="AC64" i="14"/>
  <c r="AC65" i="14"/>
  <c r="AC66" i="14"/>
  <c r="AC67" i="14"/>
  <c r="AC68" i="14"/>
  <c r="AC69" i="14"/>
  <c r="AC70" i="14"/>
  <c r="AC71" i="14"/>
  <c r="AC72" i="14"/>
  <c r="AC73" i="14"/>
  <c r="AC74" i="14"/>
  <c r="AC75" i="14"/>
  <c r="AC76" i="14"/>
  <c r="AC77" i="14"/>
  <c r="AC78" i="14"/>
  <c r="AC79" i="14"/>
  <c r="AC80" i="14"/>
  <c r="AC81" i="14"/>
  <c r="AC82" i="14"/>
  <c r="AC83" i="14"/>
  <c r="AC84" i="14"/>
  <c r="AC85" i="14"/>
  <c r="AC86" i="14"/>
  <c r="AC87" i="14"/>
  <c r="AC88" i="14"/>
  <c r="AC89" i="14"/>
  <c r="AC90" i="14"/>
  <c r="AC91" i="14"/>
  <c r="AC92" i="14"/>
  <c r="AC93" i="14"/>
  <c r="AC94" i="14"/>
  <c r="AC95" i="14"/>
  <c r="AC96" i="14"/>
  <c r="AC97" i="14"/>
  <c r="AC98" i="14"/>
  <c r="AC99" i="14"/>
  <c r="AC100" i="14"/>
  <c r="AC101" i="14"/>
  <c r="AC102" i="14"/>
  <c r="AC103" i="14"/>
  <c r="AC104" i="14"/>
  <c r="AC105" i="14"/>
  <c r="AC106" i="14"/>
  <c r="AC107" i="14"/>
  <c r="AC108" i="14"/>
  <c r="AC109" i="14"/>
  <c r="AC110" i="14"/>
  <c r="AC111" i="14"/>
  <c r="AC112" i="14"/>
  <c r="AC113" i="14"/>
  <c r="AC114" i="14"/>
  <c r="AC115" i="14"/>
  <c r="AC116" i="14"/>
  <c r="AC117" i="14"/>
  <c r="AC118" i="14"/>
  <c r="AC119" i="14"/>
  <c r="AC120" i="14"/>
  <c r="AC121" i="14"/>
  <c r="AC122" i="14"/>
  <c r="AC123" i="14"/>
  <c r="AC124" i="14"/>
  <c r="AC125" i="14"/>
  <c r="AC126" i="14"/>
  <c r="AC127" i="14"/>
  <c r="AC128" i="14"/>
  <c r="AC129" i="14"/>
  <c r="AC130" i="14"/>
  <c r="AC131" i="14"/>
  <c r="AC132" i="14"/>
  <c r="AC133" i="14"/>
  <c r="AC134" i="14"/>
  <c r="AC135" i="14"/>
  <c r="AC136" i="14"/>
  <c r="AC137" i="14"/>
  <c r="AC138" i="14"/>
  <c r="AC139" i="14"/>
  <c r="AC140" i="14"/>
  <c r="AC141" i="14"/>
  <c r="AC142" i="14"/>
  <c r="AC143" i="14"/>
  <c r="AC144" i="14"/>
  <c r="AC145" i="14"/>
  <c r="AC146" i="14"/>
  <c r="AC147" i="14"/>
  <c r="AC148" i="14"/>
  <c r="AC149" i="14"/>
  <c r="AC150" i="14"/>
  <c r="AC151" i="14"/>
  <c r="AC152" i="14"/>
  <c r="AC153" i="14"/>
  <c r="AC154" i="14"/>
  <c r="AC155" i="14"/>
  <c r="AC156" i="14"/>
  <c r="AC157" i="14"/>
  <c r="AC158" i="14"/>
  <c r="AC159" i="14"/>
  <c r="AC160" i="14"/>
  <c r="AC161" i="14"/>
  <c r="AC162" i="14"/>
  <c r="AC163" i="14"/>
  <c r="AC164" i="14"/>
  <c r="AC165" i="14"/>
  <c r="AC166" i="14"/>
  <c r="AC167" i="14"/>
  <c r="AC168" i="14"/>
  <c r="AC169" i="14"/>
  <c r="AC170" i="14"/>
  <c r="AC171" i="14"/>
  <c r="AC172" i="14"/>
  <c r="AC173" i="14"/>
  <c r="AC174" i="14"/>
  <c r="AC175" i="14"/>
  <c r="AC176" i="14"/>
  <c r="AC177" i="14"/>
  <c r="AC178" i="14"/>
  <c r="AC179" i="14"/>
  <c r="AC180" i="14"/>
  <c r="AC181" i="14"/>
  <c r="AC182" i="14"/>
  <c r="AC183" i="14"/>
  <c r="AC184" i="14"/>
  <c r="AC185" i="14"/>
  <c r="AC186" i="14"/>
  <c r="AC187" i="14"/>
  <c r="AC188" i="14"/>
  <c r="AC189" i="14"/>
  <c r="AC190" i="14"/>
  <c r="AC191" i="14"/>
  <c r="AC192" i="14"/>
  <c r="AC193" i="14"/>
  <c r="AC194" i="14"/>
  <c r="AC195" i="14"/>
  <c r="AC196" i="14"/>
  <c r="AC197" i="14"/>
  <c r="AC198" i="14"/>
  <c r="AC199" i="14"/>
  <c r="AC200" i="14"/>
  <c r="AC201" i="14"/>
  <c r="AC202" i="14"/>
  <c r="AC203" i="14"/>
  <c r="AC204" i="14"/>
  <c r="AC205" i="14"/>
  <c r="AC206" i="14"/>
  <c r="AC207" i="14"/>
  <c r="AC208" i="14"/>
  <c r="AC209" i="14"/>
  <c r="AC210" i="14"/>
  <c r="AC211" i="14"/>
  <c r="AC212" i="14"/>
  <c r="AC213" i="14"/>
  <c r="AC214" i="14"/>
  <c r="AC215" i="14"/>
  <c r="AC216" i="14"/>
  <c r="AC217" i="14"/>
  <c r="AC218" i="14"/>
  <c r="AC219" i="14"/>
  <c r="AC220" i="14"/>
  <c r="AC221" i="14"/>
  <c r="AC222" i="14"/>
  <c r="AC223" i="14"/>
  <c r="AC224" i="14"/>
  <c r="AC225" i="14"/>
  <c r="AC226" i="14"/>
  <c r="AC227" i="14"/>
  <c r="AC228" i="14"/>
  <c r="AC229" i="14"/>
  <c r="AC230" i="14"/>
  <c r="AC231" i="14"/>
  <c r="AC232" i="14"/>
  <c r="AC233" i="14"/>
  <c r="AC234" i="14"/>
  <c r="AC235" i="14"/>
  <c r="AC236" i="14"/>
  <c r="AC237" i="14"/>
  <c r="AC238" i="14"/>
  <c r="AC239" i="14"/>
  <c r="AC240" i="14"/>
  <c r="AC241" i="14"/>
  <c r="AC242" i="14"/>
  <c r="AC243" i="14"/>
  <c r="AC244" i="14"/>
  <c r="AC245" i="14"/>
  <c r="AC246" i="14"/>
  <c r="AC247" i="14"/>
  <c r="AC248" i="14"/>
  <c r="AC249" i="14"/>
  <c r="AC250" i="14"/>
  <c r="AC251" i="14"/>
  <c r="AC252" i="14"/>
  <c r="AC253" i="14"/>
  <c r="AC254" i="14"/>
  <c r="AC255" i="14"/>
  <c r="AC256" i="14"/>
  <c r="AC257" i="14"/>
  <c r="AC258" i="14"/>
  <c r="AC259" i="14"/>
  <c r="AC260" i="14"/>
  <c r="AC261" i="14"/>
  <c r="AC262" i="14"/>
  <c r="AC263" i="14"/>
  <c r="AC264" i="14"/>
  <c r="AC265" i="14"/>
  <c r="AC266" i="14"/>
  <c r="AC267" i="14"/>
  <c r="AC268" i="14"/>
  <c r="AC269" i="14"/>
  <c r="AC270" i="14"/>
  <c r="AC271" i="14"/>
  <c r="AC272" i="14"/>
  <c r="AC273" i="14"/>
  <c r="AC274" i="14"/>
  <c r="AC275" i="14"/>
  <c r="AC276" i="14"/>
  <c r="AC277" i="14"/>
  <c r="AC278" i="14"/>
  <c r="AC279" i="14"/>
  <c r="AC280" i="14"/>
  <c r="AC281" i="14"/>
  <c r="AC282" i="14"/>
  <c r="AC283" i="14"/>
  <c r="AC284" i="14"/>
  <c r="AC285" i="14"/>
  <c r="AC286" i="14"/>
  <c r="AC287" i="14"/>
  <c r="AC288" i="14"/>
  <c r="AC289" i="14"/>
  <c r="AC290" i="14"/>
  <c r="AC291" i="14"/>
  <c r="AC292" i="14"/>
  <c r="AC293" i="14"/>
  <c r="AC294" i="14"/>
  <c r="AC295" i="14"/>
  <c r="AC296" i="14"/>
  <c r="AC297" i="14"/>
  <c r="AC298" i="14"/>
  <c r="AC299" i="14"/>
  <c r="AC300" i="14"/>
  <c r="AC301" i="14"/>
  <c r="AC302" i="14"/>
  <c r="AC303" i="14"/>
  <c r="AC304" i="14"/>
  <c r="AC305" i="14"/>
  <c r="AC306" i="14"/>
  <c r="AC307" i="14"/>
  <c r="AC308" i="14"/>
  <c r="AC309" i="14"/>
  <c r="AC310" i="14"/>
  <c r="AC311" i="14"/>
  <c r="AC312" i="14"/>
  <c r="AC313" i="14"/>
  <c r="AC314" i="14"/>
  <c r="AC315" i="14"/>
  <c r="AC316" i="14"/>
  <c r="AC317" i="14"/>
  <c r="AC318" i="14"/>
  <c r="AC319" i="14"/>
  <c r="AC320" i="14"/>
  <c r="AC321" i="14"/>
  <c r="AC322" i="14"/>
  <c r="AC323" i="14"/>
  <c r="AC324" i="14"/>
  <c r="AC325" i="14"/>
  <c r="AC326" i="14"/>
  <c r="AC327" i="14"/>
  <c r="AC328" i="14"/>
  <c r="AC329" i="14"/>
  <c r="AC330" i="14"/>
  <c r="AC331" i="14"/>
  <c r="AC332" i="14"/>
  <c r="AC333" i="14"/>
  <c r="AC334" i="14"/>
  <c r="AC335" i="14"/>
  <c r="AC336" i="14"/>
  <c r="AC337" i="14"/>
  <c r="AC338" i="14"/>
  <c r="AC339" i="14"/>
  <c r="AC340" i="14"/>
  <c r="AC341" i="14"/>
  <c r="AC342" i="14"/>
  <c r="AC343" i="14"/>
  <c r="AC344" i="14"/>
  <c r="AC345" i="14"/>
  <c r="AC346" i="14"/>
  <c r="AC347" i="14"/>
  <c r="AC348" i="14"/>
  <c r="AC349" i="14"/>
  <c r="AC350" i="14"/>
  <c r="AC351" i="14"/>
  <c r="AC352" i="14"/>
  <c r="AC353" i="14"/>
  <c r="AC354" i="14"/>
  <c r="AC355" i="14"/>
  <c r="AC356" i="14"/>
  <c r="AC357" i="14"/>
  <c r="AC358" i="14"/>
  <c r="AC359" i="14"/>
  <c r="AC360" i="14"/>
  <c r="AC361" i="14"/>
  <c r="AC362" i="14"/>
  <c r="AC363" i="14"/>
  <c r="AC364" i="14"/>
  <c r="AC365" i="14"/>
  <c r="AC366" i="14"/>
  <c r="AC367" i="14"/>
  <c r="AC368" i="14"/>
  <c r="AC369" i="14"/>
  <c r="AC370" i="14"/>
  <c r="AC371" i="14"/>
  <c r="AC372" i="14"/>
  <c r="AC373" i="14"/>
  <c r="AC374" i="14"/>
  <c r="AC375" i="14"/>
  <c r="AC376" i="14"/>
  <c r="AC377" i="14"/>
  <c r="AC378" i="14"/>
  <c r="AC379" i="14"/>
  <c r="AC380" i="14"/>
  <c r="AC381" i="14"/>
  <c r="AC382" i="14"/>
  <c r="AC383" i="14"/>
  <c r="AC384" i="14"/>
  <c r="AC385" i="14"/>
  <c r="AC386" i="14"/>
  <c r="AC387" i="14"/>
  <c r="AC388" i="14"/>
  <c r="AC389" i="14"/>
  <c r="AC390" i="14"/>
  <c r="AC391" i="14"/>
  <c r="AC392" i="14"/>
  <c r="AC393" i="14"/>
  <c r="AC394" i="14"/>
  <c r="AC395" i="14"/>
  <c r="AC396" i="14"/>
  <c r="AC397" i="14"/>
  <c r="AC398" i="14"/>
  <c r="AC399" i="14"/>
  <c r="AC400" i="14"/>
  <c r="AC401" i="14"/>
  <c r="AC402" i="14"/>
  <c r="AC403" i="14"/>
  <c r="AC404" i="14"/>
  <c r="AC405" i="14"/>
  <c r="AC406" i="14"/>
  <c r="AC407" i="14"/>
  <c r="AC408" i="14"/>
  <c r="AC409" i="14"/>
  <c r="AC410" i="14"/>
  <c r="AC411" i="14"/>
  <c r="AC412" i="14"/>
  <c r="AC413" i="14"/>
  <c r="AC414" i="14"/>
  <c r="AC415" i="14"/>
  <c r="AC416" i="14"/>
  <c r="AC417" i="14"/>
  <c r="AC418" i="14"/>
  <c r="AC419" i="14"/>
  <c r="AC420" i="14"/>
  <c r="AC421" i="14"/>
  <c r="AC422" i="14"/>
  <c r="AC423" i="14"/>
  <c r="AC424" i="14"/>
  <c r="AC425" i="14"/>
  <c r="AC426" i="14"/>
  <c r="AC427" i="14"/>
  <c r="AC428" i="14"/>
  <c r="AC429" i="14"/>
  <c r="AC430" i="14"/>
  <c r="AC431" i="14"/>
  <c r="AC432" i="14"/>
  <c r="AC433" i="14"/>
  <c r="AC434" i="14"/>
  <c r="AC435" i="14"/>
  <c r="AC436" i="14"/>
  <c r="AC437" i="14"/>
  <c r="AC438" i="14"/>
  <c r="AC439" i="14"/>
  <c r="AC440" i="14"/>
  <c r="AC441" i="14"/>
  <c r="AC442" i="14"/>
  <c r="AC443" i="14"/>
  <c r="AC444" i="14"/>
  <c r="AC445" i="14"/>
  <c r="AC446" i="14"/>
  <c r="AC447" i="14"/>
  <c r="AC448" i="14"/>
  <c r="AC449" i="14"/>
  <c r="AC450" i="14"/>
  <c r="AC451" i="14"/>
  <c r="AC452" i="14"/>
  <c r="AC453" i="14"/>
  <c r="AC454" i="14"/>
  <c r="AC455" i="14"/>
  <c r="AC456" i="14"/>
  <c r="AC457" i="14"/>
  <c r="AC458" i="14"/>
  <c r="AC459" i="14"/>
  <c r="AC460" i="14"/>
  <c r="AC461" i="14"/>
  <c r="AC462" i="14"/>
  <c r="AC463" i="14"/>
  <c r="AC464" i="14"/>
  <c r="AC465" i="14"/>
  <c r="AC466" i="14"/>
  <c r="AC467" i="14"/>
  <c r="AC468" i="14"/>
  <c r="AC469" i="14"/>
  <c r="AC470" i="14"/>
  <c r="AC471" i="14"/>
  <c r="AC472" i="14"/>
  <c r="AC473" i="14"/>
  <c r="AC474" i="14"/>
  <c r="AC475" i="14"/>
  <c r="AC476" i="14"/>
  <c r="AC477" i="14"/>
  <c r="AC478" i="14"/>
  <c r="AC479" i="14"/>
  <c r="AC480" i="14"/>
  <c r="AC481" i="14"/>
  <c r="AC482" i="14"/>
  <c r="AC483" i="14"/>
  <c r="AC484" i="14"/>
  <c r="AC485" i="14"/>
  <c r="AC486" i="14"/>
  <c r="AC487" i="14"/>
  <c r="AC488" i="14"/>
  <c r="AC489" i="14"/>
  <c r="AC490" i="14"/>
  <c r="AC491" i="14"/>
  <c r="AC492" i="14"/>
  <c r="AC493" i="14"/>
  <c r="AC494" i="14"/>
  <c r="AC495" i="14"/>
  <c r="AC496" i="14"/>
  <c r="AC497" i="14"/>
  <c r="AC498" i="14"/>
  <c r="AC499" i="14"/>
  <c r="AC500" i="14"/>
  <c r="AC501" i="14"/>
  <c r="AC502" i="14"/>
  <c r="AC503" i="14"/>
  <c r="AC504" i="14"/>
  <c r="AC505" i="14"/>
  <c r="AC506" i="14"/>
  <c r="AC507" i="14"/>
  <c r="AC508" i="14"/>
  <c r="AC509" i="14"/>
  <c r="AC510" i="14"/>
  <c r="AC511" i="14"/>
  <c r="AC512" i="14"/>
  <c r="AC513" i="14"/>
  <c r="AC514" i="14"/>
  <c r="AC515" i="14"/>
  <c r="AC516" i="14"/>
  <c r="AC517" i="14"/>
  <c r="AC518" i="14"/>
  <c r="AC519" i="14"/>
  <c r="AC520" i="14"/>
  <c r="AC521" i="14"/>
  <c r="AC522" i="14"/>
  <c r="AC523" i="14"/>
  <c r="AC524" i="14"/>
  <c r="AC525" i="14"/>
  <c r="AC526" i="14"/>
  <c r="AC527" i="14"/>
  <c r="AC528" i="14"/>
  <c r="AC529" i="14"/>
  <c r="AC530" i="14"/>
  <c r="AC531" i="14"/>
  <c r="AC532" i="14"/>
  <c r="AC533" i="14"/>
  <c r="AC534" i="14"/>
  <c r="AC535" i="14"/>
  <c r="AC536" i="14"/>
  <c r="AC537" i="14"/>
  <c r="AC538" i="14"/>
  <c r="AC539" i="14"/>
  <c r="AC540" i="14"/>
  <c r="AC541" i="14"/>
  <c r="AC542" i="14"/>
  <c r="AC543" i="14"/>
  <c r="AC544" i="14"/>
  <c r="AC545" i="14"/>
  <c r="AC546" i="14"/>
  <c r="AC547" i="14"/>
  <c r="AC548" i="14"/>
  <c r="AC549" i="14"/>
  <c r="AC550" i="14"/>
  <c r="AC551" i="14"/>
  <c r="AC552" i="14"/>
  <c r="AC553" i="14"/>
  <c r="AC554" i="14"/>
  <c r="AC555" i="14"/>
  <c r="AC556" i="14"/>
  <c r="AC557" i="14"/>
  <c r="AC558" i="14"/>
  <c r="AC559" i="14"/>
  <c r="AC560" i="14"/>
  <c r="AC561" i="14"/>
  <c r="AC562" i="14"/>
  <c r="AC563" i="14"/>
  <c r="AC564" i="14"/>
  <c r="AC565" i="14"/>
  <c r="AC566" i="14"/>
  <c r="AC567" i="14"/>
  <c r="AC568" i="14"/>
  <c r="AC569" i="14"/>
  <c r="AC570" i="14"/>
  <c r="AC571" i="14"/>
  <c r="AC572" i="14"/>
  <c r="AC573" i="14"/>
  <c r="AC574" i="14"/>
  <c r="AC575" i="14"/>
  <c r="AC576" i="14"/>
  <c r="AC577" i="14"/>
  <c r="AC578" i="14"/>
  <c r="AC579" i="14"/>
  <c r="AC580" i="14"/>
  <c r="AC581" i="14"/>
  <c r="AC582" i="14"/>
  <c r="AC583" i="14"/>
  <c r="AC584" i="14"/>
  <c r="AC585" i="14"/>
  <c r="AC586" i="14"/>
  <c r="AC587" i="14"/>
  <c r="AC588" i="14"/>
  <c r="AC589" i="14"/>
  <c r="AC590" i="14"/>
  <c r="AC591" i="14"/>
  <c r="AC592" i="14"/>
  <c r="AC593" i="14"/>
  <c r="AC594" i="14"/>
  <c r="AC595" i="14"/>
  <c r="AC596" i="14"/>
  <c r="AC597" i="14"/>
  <c r="AC598" i="14"/>
  <c r="AC599" i="14"/>
  <c r="AC600" i="14"/>
  <c r="AC601" i="14"/>
  <c r="AC602" i="14"/>
  <c r="AC603" i="14"/>
  <c r="AC604" i="14"/>
  <c r="AC605" i="14"/>
  <c r="AC606" i="14"/>
  <c r="AC607" i="14"/>
  <c r="AC608" i="14"/>
  <c r="AC609" i="14"/>
  <c r="AC610" i="14"/>
  <c r="AC611" i="14"/>
  <c r="AC612" i="14"/>
  <c r="AC613" i="14"/>
  <c r="AC614" i="14"/>
  <c r="AC615" i="14"/>
  <c r="AC616" i="14"/>
  <c r="AC617" i="14"/>
  <c r="AC618" i="14"/>
  <c r="AC619" i="14"/>
  <c r="AC620" i="14"/>
  <c r="AC621" i="14"/>
  <c r="AC622" i="14"/>
  <c r="AC623" i="14"/>
  <c r="AC624" i="14"/>
  <c r="AC625" i="14"/>
  <c r="AC626" i="14"/>
  <c r="AC627" i="14"/>
  <c r="AC628" i="14"/>
  <c r="AC629" i="14"/>
  <c r="AC630" i="14"/>
  <c r="AC631" i="14"/>
  <c r="AC632" i="14"/>
  <c r="AC633" i="14"/>
  <c r="AC634" i="14"/>
  <c r="AC635" i="14"/>
  <c r="AC636" i="14"/>
  <c r="AC637" i="14"/>
  <c r="AC638" i="14"/>
  <c r="AC639" i="14"/>
  <c r="AC640" i="14"/>
  <c r="AC641" i="14"/>
  <c r="AC642" i="14"/>
  <c r="AC643" i="14"/>
  <c r="AC644" i="14"/>
  <c r="AC645" i="14"/>
  <c r="AC646" i="14"/>
  <c r="AC647" i="14"/>
  <c r="AC648" i="14"/>
  <c r="AC649" i="14"/>
  <c r="AC650" i="14"/>
  <c r="AC651" i="14"/>
  <c r="AC652" i="14"/>
  <c r="AC653" i="14"/>
  <c r="AC654" i="14"/>
  <c r="AC655" i="14"/>
  <c r="AC656" i="14"/>
  <c r="AC657" i="14"/>
  <c r="AC658" i="14"/>
  <c r="AC659" i="14"/>
  <c r="AC660" i="14"/>
  <c r="AC661" i="14"/>
  <c r="AC662" i="14"/>
  <c r="AC663" i="14"/>
  <c r="AC664" i="14"/>
  <c r="AC665" i="14"/>
  <c r="AC666" i="14"/>
  <c r="AC667" i="14"/>
  <c r="AC668" i="14"/>
  <c r="AC669" i="14"/>
  <c r="AC670" i="14"/>
  <c r="AC671" i="14"/>
  <c r="AC672" i="14"/>
  <c r="AC673" i="14"/>
  <c r="AC674" i="14"/>
  <c r="AC675" i="14"/>
  <c r="AC676" i="14"/>
  <c r="AC677" i="14"/>
  <c r="AC678" i="14"/>
  <c r="AC679" i="14"/>
  <c r="AC680" i="14"/>
  <c r="AC681" i="14"/>
  <c r="AC682" i="14"/>
  <c r="AC683" i="14"/>
  <c r="AC684" i="14"/>
  <c r="AC685" i="14"/>
  <c r="AC686" i="14"/>
  <c r="AC687" i="14"/>
  <c r="AC688" i="14"/>
  <c r="AC689" i="14"/>
  <c r="AC690" i="14"/>
  <c r="AC691" i="14"/>
  <c r="AC692" i="14"/>
  <c r="AC693" i="14"/>
  <c r="AC694" i="14"/>
  <c r="AC695" i="14"/>
  <c r="AC696" i="14"/>
  <c r="AC697" i="14"/>
  <c r="AC698" i="14"/>
  <c r="AC699" i="14"/>
  <c r="AC700" i="14"/>
  <c r="AC701" i="14"/>
  <c r="AC702" i="14"/>
  <c r="AC703" i="14"/>
  <c r="AC704" i="14"/>
  <c r="AC705" i="14"/>
  <c r="AC706" i="14"/>
  <c r="AC707" i="14"/>
  <c r="AC708" i="14"/>
  <c r="AC709" i="14"/>
  <c r="AC710" i="14"/>
  <c r="AC711" i="14"/>
  <c r="AC712" i="14"/>
  <c r="AC713" i="14"/>
  <c r="AC714" i="14"/>
  <c r="AC715" i="14"/>
  <c r="AC716" i="14"/>
  <c r="AC717" i="14"/>
  <c r="AC718" i="14"/>
  <c r="AC719" i="14"/>
  <c r="AC720" i="14"/>
  <c r="AC721" i="14"/>
  <c r="AC722" i="14"/>
  <c r="AC723" i="14"/>
  <c r="AC724" i="14"/>
  <c r="AC725" i="14"/>
  <c r="AC726" i="14"/>
  <c r="AC727" i="14"/>
  <c r="AC728" i="14"/>
  <c r="AC729" i="14"/>
  <c r="AC730" i="14"/>
  <c r="AC731" i="14"/>
  <c r="AC732" i="14"/>
  <c r="AC733" i="14"/>
  <c r="AC734" i="14"/>
  <c r="AC735" i="14"/>
  <c r="AC736" i="14"/>
  <c r="AC737" i="14"/>
  <c r="AC738" i="14"/>
  <c r="AC739" i="14"/>
  <c r="AC740" i="14"/>
  <c r="AC741" i="14"/>
  <c r="AC742" i="14"/>
  <c r="AC743" i="14"/>
  <c r="AC744" i="14"/>
  <c r="AC745" i="14"/>
  <c r="AC746" i="14"/>
  <c r="AC747" i="14"/>
  <c r="AC748" i="14"/>
  <c r="AC749" i="14"/>
  <c r="AC750" i="14"/>
  <c r="AC751" i="14"/>
  <c r="AC752" i="14"/>
  <c r="AC753" i="14"/>
  <c r="AC754" i="14"/>
  <c r="AC755" i="14"/>
  <c r="AC756" i="14"/>
  <c r="AC757" i="14"/>
  <c r="AC758" i="14"/>
  <c r="AC759" i="14"/>
  <c r="AC760" i="14"/>
  <c r="AC761" i="14"/>
  <c r="AC762" i="14"/>
  <c r="AC763" i="14"/>
  <c r="AC764" i="14"/>
  <c r="AC765" i="14"/>
  <c r="AC766" i="14"/>
  <c r="AC767" i="14"/>
  <c r="AC768" i="14"/>
  <c r="AC769" i="14"/>
  <c r="AC770" i="14"/>
  <c r="AC771" i="14"/>
  <c r="AC772" i="14"/>
  <c r="AC773" i="14"/>
  <c r="AC774" i="14"/>
  <c r="AC775" i="14"/>
  <c r="AC776" i="14"/>
  <c r="AC777" i="14"/>
  <c r="AC778" i="14"/>
  <c r="AC779" i="14"/>
  <c r="AC780" i="14"/>
  <c r="AC781" i="14"/>
  <c r="AC782" i="14"/>
  <c r="AC783" i="14"/>
  <c r="AC784" i="14"/>
  <c r="AC785" i="14"/>
  <c r="AC786" i="14"/>
  <c r="AC787" i="14"/>
  <c r="AC788" i="14"/>
  <c r="AC789" i="14"/>
  <c r="AC790" i="14"/>
  <c r="AC791" i="14"/>
  <c r="AC792" i="14"/>
  <c r="AC793" i="14"/>
  <c r="AC794" i="14"/>
  <c r="AC795" i="14"/>
  <c r="AC796" i="14"/>
  <c r="AC797" i="14"/>
  <c r="AC798" i="14"/>
  <c r="AC799" i="14"/>
  <c r="AC800" i="14"/>
  <c r="AC801" i="14"/>
  <c r="AC802" i="14"/>
  <c r="AC803" i="14"/>
  <c r="AC804" i="14"/>
  <c r="AC805" i="14"/>
  <c r="AC806" i="14"/>
  <c r="AC807" i="14"/>
  <c r="AC808" i="14"/>
  <c r="AC809" i="14"/>
  <c r="AC810" i="14"/>
  <c r="AC811" i="14"/>
  <c r="AC812" i="14"/>
  <c r="AC813" i="14"/>
  <c r="AC814" i="14"/>
  <c r="AC815" i="14"/>
  <c r="AC816" i="14"/>
  <c r="AC817" i="14"/>
  <c r="AC818" i="14"/>
  <c r="AC819" i="14"/>
  <c r="AC820" i="14"/>
  <c r="AC821" i="14"/>
  <c r="AC822" i="14"/>
  <c r="AC823" i="14"/>
  <c r="AC824" i="14"/>
  <c r="AC825" i="14"/>
  <c r="AC826" i="14"/>
  <c r="AC827" i="14"/>
  <c r="AC828" i="14"/>
  <c r="AC829" i="14"/>
  <c r="AC830" i="14"/>
  <c r="AC831" i="14"/>
  <c r="AC832" i="14"/>
  <c r="AC833" i="14"/>
  <c r="AC834" i="14"/>
  <c r="AC835" i="14"/>
  <c r="AC836" i="14"/>
  <c r="AC837" i="14"/>
  <c r="AC838" i="14"/>
  <c r="AC839" i="14"/>
  <c r="AC840" i="14"/>
  <c r="AC841" i="14"/>
  <c r="AC842" i="14"/>
  <c r="AC843" i="14"/>
  <c r="AC844" i="14"/>
  <c r="AC845" i="14"/>
  <c r="AC846" i="14"/>
  <c r="AC847" i="14"/>
  <c r="AC848" i="14"/>
  <c r="AC849" i="14"/>
  <c r="AC850" i="14"/>
  <c r="AC851" i="14"/>
  <c r="AC852" i="14"/>
  <c r="AC853" i="14"/>
  <c r="AC854" i="14"/>
  <c r="AC855" i="14"/>
  <c r="AC856" i="14"/>
  <c r="AC857" i="14"/>
  <c r="AC858" i="14"/>
  <c r="AC859" i="14"/>
  <c r="AC860" i="14"/>
  <c r="AC861" i="14"/>
  <c r="AC862" i="14"/>
  <c r="AC863" i="14"/>
  <c r="AC864" i="14"/>
  <c r="AC865" i="14"/>
  <c r="AC866" i="14"/>
  <c r="AC867" i="14"/>
  <c r="AC868" i="14"/>
  <c r="AC869" i="14"/>
  <c r="AC870" i="14"/>
  <c r="AC871" i="14"/>
  <c r="AC872" i="14"/>
  <c r="AC873" i="14"/>
  <c r="AC874" i="14"/>
  <c r="AC875" i="14"/>
  <c r="AC876" i="14"/>
  <c r="AC877" i="14"/>
  <c r="AC878" i="14"/>
  <c r="AC879" i="14"/>
  <c r="AC880" i="14"/>
  <c r="AC881" i="14"/>
  <c r="AC882" i="14"/>
  <c r="AC883" i="14"/>
  <c r="AC884" i="14"/>
  <c r="AC885" i="14"/>
  <c r="AC886" i="14"/>
  <c r="AC887" i="14"/>
  <c r="AC888" i="14"/>
  <c r="AC889" i="14"/>
  <c r="AC890" i="14"/>
  <c r="AC891" i="14"/>
  <c r="AC892" i="14"/>
  <c r="AC893" i="14"/>
  <c r="AC894" i="14"/>
  <c r="AC895" i="14"/>
  <c r="AC896" i="14"/>
  <c r="AC897" i="14"/>
  <c r="AC898" i="14"/>
  <c r="AC899" i="14"/>
  <c r="AC900" i="14"/>
  <c r="AC901" i="14"/>
  <c r="AC902" i="14"/>
  <c r="AC903" i="14"/>
  <c r="AC904" i="14"/>
  <c r="AC905" i="14"/>
  <c r="AC906" i="14"/>
  <c r="AC907" i="14"/>
  <c r="AC908" i="14"/>
  <c r="AC909" i="14"/>
  <c r="AC910" i="14"/>
  <c r="AC911" i="14"/>
  <c r="AC912" i="14"/>
  <c r="AC913" i="14"/>
  <c r="AC914" i="14"/>
  <c r="AC915" i="14"/>
  <c r="AC916" i="14"/>
  <c r="AC917" i="14"/>
  <c r="AC918" i="14"/>
  <c r="AC919" i="14"/>
  <c r="AC920" i="14"/>
  <c r="AC921" i="14"/>
  <c r="AC922" i="14"/>
  <c r="AC923" i="14"/>
  <c r="AC924" i="14"/>
  <c r="AC925" i="14"/>
  <c r="AC926" i="14"/>
  <c r="AC927" i="14"/>
  <c r="AC928" i="14"/>
  <c r="AC929" i="14"/>
  <c r="AC930" i="14"/>
  <c r="AC931" i="14"/>
  <c r="AC932" i="14"/>
  <c r="AC933" i="14"/>
  <c r="AC934" i="14"/>
  <c r="AC935" i="14"/>
  <c r="AC936" i="14"/>
  <c r="AC937" i="14"/>
  <c r="AC938" i="14"/>
  <c r="AC939" i="14"/>
  <c r="AC940" i="14"/>
  <c r="AC941" i="14"/>
  <c r="AC942" i="14"/>
  <c r="AC943" i="14"/>
  <c r="AC944" i="14"/>
  <c r="AC945" i="14"/>
  <c r="AC946" i="14"/>
  <c r="AC947" i="14"/>
  <c r="AC948" i="14"/>
  <c r="AC949" i="14"/>
  <c r="AC950" i="14"/>
  <c r="AC951" i="14"/>
  <c r="AC952" i="14"/>
  <c r="AC953" i="14"/>
  <c r="AC954" i="14"/>
  <c r="AC955" i="14"/>
  <c r="AC956" i="14"/>
  <c r="AC957" i="14"/>
  <c r="AC958" i="14"/>
  <c r="AC959" i="14"/>
  <c r="AC960" i="14"/>
  <c r="AC961" i="14"/>
  <c r="AC962" i="14"/>
  <c r="AC963" i="14"/>
  <c r="AC964" i="14"/>
  <c r="AC965" i="14"/>
  <c r="AC966" i="14"/>
  <c r="AC967" i="14"/>
  <c r="AC968" i="14"/>
  <c r="AC969" i="14"/>
  <c r="AC970" i="14"/>
  <c r="AC971" i="14"/>
  <c r="AC972" i="14"/>
  <c r="AC973" i="14"/>
  <c r="AC974" i="14"/>
  <c r="AC975" i="14"/>
  <c r="AC976" i="14"/>
  <c r="AC977" i="14"/>
  <c r="AC978" i="14"/>
  <c r="AC979" i="14"/>
  <c r="AC980" i="14"/>
  <c r="AC981" i="14"/>
  <c r="AC982" i="14"/>
  <c r="AC983" i="14"/>
  <c r="AC984" i="14"/>
  <c r="AC985" i="14"/>
  <c r="AC986" i="14"/>
  <c r="AC987" i="14"/>
  <c r="AC988" i="14"/>
  <c r="AC989" i="14"/>
  <c r="AC990" i="14"/>
  <c r="AC991" i="14"/>
  <c r="AC992" i="14"/>
  <c r="AC993" i="14"/>
  <c r="AC994" i="14"/>
  <c r="AC995" i="14"/>
  <c r="AC996" i="14"/>
  <c r="AC997" i="14"/>
  <c r="AC998" i="14"/>
  <c r="AC999" i="14"/>
  <c r="AC1000" i="14"/>
  <c r="AC1001" i="14"/>
  <c r="AC1002" i="14"/>
  <c r="AC1003" i="14"/>
  <c r="AC1004" i="14"/>
  <c r="AC1005" i="14"/>
  <c r="AC1006" i="14"/>
  <c r="AC1007" i="14"/>
  <c r="AC1008" i="14"/>
  <c r="AC1009" i="14"/>
  <c r="AC1010" i="14"/>
  <c r="AC1011" i="14"/>
  <c r="AC1012" i="14"/>
  <c r="AC1013" i="14"/>
  <c r="AC1014" i="14"/>
  <c r="AC1015" i="14"/>
  <c r="AC1016" i="14"/>
  <c r="AC1017" i="14"/>
  <c r="AC1018" i="14"/>
  <c r="AC1019" i="14"/>
  <c r="AC1020" i="14"/>
  <c r="AC1021" i="14"/>
  <c r="AC1022" i="14"/>
  <c r="AC1023" i="14"/>
  <c r="AC1024" i="14"/>
  <c r="AC1025" i="14"/>
  <c r="AC1026" i="14"/>
  <c r="AC1027" i="14"/>
  <c r="AC1028" i="14"/>
  <c r="AC1029" i="14"/>
  <c r="AC1030" i="14"/>
  <c r="AC1031" i="14"/>
  <c r="AC1032" i="14"/>
  <c r="AC1033" i="14"/>
  <c r="AC1034" i="14"/>
  <c r="AC1035" i="14"/>
  <c r="AC1036" i="14"/>
  <c r="AC1037" i="14"/>
  <c r="AC1038" i="14"/>
  <c r="AC1039" i="14"/>
  <c r="AC1040" i="14"/>
  <c r="AC1041" i="14"/>
  <c r="AC1042" i="14"/>
  <c r="AC1043" i="14"/>
  <c r="AC1044" i="14"/>
  <c r="AC1045" i="14"/>
  <c r="AC1046" i="14"/>
  <c r="AC1047" i="14"/>
  <c r="AC1048" i="14"/>
  <c r="AC1049" i="14"/>
  <c r="AC1050" i="14"/>
  <c r="AC14" i="14"/>
  <c r="E67" i="9" l="1"/>
  <c r="F10" i="13" l="1"/>
  <c r="F8" i="13"/>
  <c r="F6" i="13"/>
  <c r="F5" i="13"/>
  <c r="F10" i="7"/>
  <c r="F8" i="7"/>
  <c r="F6" i="7"/>
  <c r="F5" i="7"/>
  <c r="K34" i="8"/>
  <c r="K33" i="8"/>
  <c r="K30" i="8"/>
  <c r="K29" i="8"/>
  <c r="G24" i="8"/>
  <c r="G23" i="8"/>
  <c r="G22" i="8"/>
  <c r="G21" i="8"/>
  <c r="G20" i="8"/>
  <c r="G19" i="8"/>
  <c r="G18" i="8"/>
  <c r="E33" i="9" s="1"/>
  <c r="L21" i="8"/>
  <c r="L19" i="8"/>
  <c r="L17" i="8"/>
  <c r="E13" i="9" s="1"/>
  <c r="L10" i="8"/>
  <c r="L8" i="8"/>
  <c r="L6" i="8"/>
  <c r="E5" i="9" s="1"/>
  <c r="G13" i="8"/>
  <c r="E57" i="9" s="1"/>
  <c r="G12" i="8"/>
  <c r="G11" i="8"/>
  <c r="G10" i="8"/>
  <c r="G9" i="8"/>
  <c r="G8" i="8"/>
  <c r="G7" i="8"/>
  <c r="T15" i="14"/>
  <c r="U15" i="14"/>
  <c r="V15" i="14"/>
  <c r="W15" i="14"/>
  <c r="X15" i="14"/>
  <c r="Y15" i="14"/>
  <c r="Z15" i="14"/>
  <c r="AA15" i="14"/>
  <c r="AB15" i="14"/>
  <c r="T16" i="14"/>
  <c r="U16" i="14"/>
  <c r="V16" i="14"/>
  <c r="W16" i="14"/>
  <c r="X16" i="14"/>
  <c r="Y16" i="14"/>
  <c r="Z16" i="14"/>
  <c r="AA16" i="14"/>
  <c r="AB16" i="14"/>
  <c r="T17" i="14"/>
  <c r="U17" i="14"/>
  <c r="V17" i="14"/>
  <c r="W17" i="14"/>
  <c r="X17" i="14"/>
  <c r="Y17" i="14"/>
  <c r="Z17" i="14"/>
  <c r="AA17" i="14"/>
  <c r="AB17" i="14"/>
  <c r="T18" i="14"/>
  <c r="U18" i="14"/>
  <c r="V18" i="14"/>
  <c r="W18" i="14"/>
  <c r="X18" i="14"/>
  <c r="Y18" i="14"/>
  <c r="Z18" i="14"/>
  <c r="AA18" i="14"/>
  <c r="AB18" i="14"/>
  <c r="T19" i="14"/>
  <c r="U19" i="14"/>
  <c r="V19" i="14"/>
  <c r="W19" i="14"/>
  <c r="X19" i="14"/>
  <c r="Y19" i="14"/>
  <c r="Z19" i="14"/>
  <c r="AA19" i="14"/>
  <c r="AB19" i="14"/>
  <c r="T20" i="14"/>
  <c r="U20" i="14"/>
  <c r="V20" i="14"/>
  <c r="W20" i="14"/>
  <c r="X20" i="14"/>
  <c r="Y20" i="14"/>
  <c r="Z20" i="14"/>
  <c r="AA20" i="14"/>
  <c r="AB20" i="14"/>
  <c r="T21" i="14"/>
  <c r="U21" i="14"/>
  <c r="V21" i="14"/>
  <c r="W21" i="14"/>
  <c r="X21" i="14"/>
  <c r="Y21" i="14"/>
  <c r="Z21" i="14"/>
  <c r="AA21" i="14"/>
  <c r="AB21" i="14"/>
  <c r="T22" i="14"/>
  <c r="U22" i="14"/>
  <c r="V22" i="14"/>
  <c r="W22" i="14"/>
  <c r="X22" i="14"/>
  <c r="Y22" i="14"/>
  <c r="Z22" i="14"/>
  <c r="AA22" i="14"/>
  <c r="AB22" i="14"/>
  <c r="T23" i="14"/>
  <c r="U23" i="14"/>
  <c r="V23" i="14"/>
  <c r="W23" i="14"/>
  <c r="X23" i="14"/>
  <c r="Y23" i="14"/>
  <c r="Z23" i="14"/>
  <c r="AA23" i="14"/>
  <c r="AB23" i="14"/>
  <c r="T24" i="14"/>
  <c r="U24" i="14"/>
  <c r="V24" i="14"/>
  <c r="W24" i="14"/>
  <c r="X24" i="14"/>
  <c r="Y24" i="14"/>
  <c r="Z24" i="14"/>
  <c r="AA24" i="14"/>
  <c r="AB24" i="14"/>
  <c r="T25" i="14"/>
  <c r="U25" i="14"/>
  <c r="V25" i="14"/>
  <c r="W25" i="14"/>
  <c r="X25" i="14"/>
  <c r="Y25" i="14"/>
  <c r="Z25" i="14"/>
  <c r="AA25" i="14"/>
  <c r="AB25" i="14"/>
  <c r="T26" i="14"/>
  <c r="U26" i="14"/>
  <c r="V26" i="14"/>
  <c r="W26" i="14"/>
  <c r="X26" i="14"/>
  <c r="Y26" i="14"/>
  <c r="Z26" i="14"/>
  <c r="AA26" i="14"/>
  <c r="AB26" i="14"/>
  <c r="T27" i="14"/>
  <c r="U27" i="14"/>
  <c r="V27" i="14"/>
  <c r="W27" i="14"/>
  <c r="X27" i="14"/>
  <c r="Y27" i="14"/>
  <c r="Z27" i="14"/>
  <c r="AA27" i="14"/>
  <c r="AB27" i="14"/>
  <c r="T28" i="14"/>
  <c r="U28" i="14"/>
  <c r="V28" i="14"/>
  <c r="W28" i="14"/>
  <c r="X28" i="14"/>
  <c r="Y28" i="14"/>
  <c r="Z28" i="14"/>
  <c r="AA28" i="14"/>
  <c r="AB28" i="14"/>
  <c r="T29" i="14"/>
  <c r="U29" i="14"/>
  <c r="V29" i="14"/>
  <c r="W29" i="14"/>
  <c r="X29" i="14"/>
  <c r="Y29" i="14"/>
  <c r="Z29" i="14"/>
  <c r="AA29" i="14"/>
  <c r="AB29" i="14"/>
  <c r="T30" i="14"/>
  <c r="U30" i="14"/>
  <c r="V30" i="14"/>
  <c r="W30" i="14"/>
  <c r="X30" i="14"/>
  <c r="Y30" i="14"/>
  <c r="Z30" i="14"/>
  <c r="AA30" i="14"/>
  <c r="AB30" i="14"/>
  <c r="T31" i="14"/>
  <c r="U31" i="14"/>
  <c r="V31" i="14"/>
  <c r="W31" i="14"/>
  <c r="X31" i="14"/>
  <c r="Y31" i="14"/>
  <c r="Z31" i="14"/>
  <c r="AA31" i="14"/>
  <c r="AB31" i="14"/>
  <c r="T32" i="14"/>
  <c r="U32" i="14"/>
  <c r="V32" i="14"/>
  <c r="W32" i="14"/>
  <c r="X32" i="14"/>
  <c r="Y32" i="14"/>
  <c r="Z32" i="14"/>
  <c r="AA32" i="14"/>
  <c r="AB32" i="14"/>
  <c r="T33" i="14"/>
  <c r="U33" i="14"/>
  <c r="V33" i="14"/>
  <c r="W33" i="14"/>
  <c r="X33" i="14"/>
  <c r="Y33" i="14"/>
  <c r="Z33" i="14"/>
  <c r="AA33" i="14"/>
  <c r="AB33" i="14"/>
  <c r="T34" i="14"/>
  <c r="U34" i="14"/>
  <c r="V34" i="14"/>
  <c r="W34" i="14"/>
  <c r="X34" i="14"/>
  <c r="Y34" i="14"/>
  <c r="Z34" i="14"/>
  <c r="AA34" i="14"/>
  <c r="AB34" i="14"/>
  <c r="T35" i="14"/>
  <c r="U35" i="14"/>
  <c r="V35" i="14"/>
  <c r="W35" i="14"/>
  <c r="X35" i="14"/>
  <c r="Y35" i="14"/>
  <c r="Z35" i="14"/>
  <c r="AA35" i="14"/>
  <c r="AB35" i="14"/>
  <c r="T36" i="14"/>
  <c r="U36" i="14"/>
  <c r="V36" i="14"/>
  <c r="W36" i="14"/>
  <c r="X36" i="14"/>
  <c r="Y36" i="14"/>
  <c r="Z36" i="14"/>
  <c r="AA36" i="14"/>
  <c r="AB36" i="14"/>
  <c r="T37" i="14"/>
  <c r="U37" i="14"/>
  <c r="V37" i="14"/>
  <c r="W37" i="14"/>
  <c r="X37" i="14"/>
  <c r="Y37" i="14"/>
  <c r="Z37" i="14"/>
  <c r="AA37" i="14"/>
  <c r="AB37" i="14"/>
  <c r="T38" i="14"/>
  <c r="U38" i="14"/>
  <c r="V38" i="14"/>
  <c r="W38" i="14"/>
  <c r="X38" i="14"/>
  <c r="Y38" i="14"/>
  <c r="Z38" i="14"/>
  <c r="AA38" i="14"/>
  <c r="AB38" i="14"/>
  <c r="T39" i="14"/>
  <c r="U39" i="14"/>
  <c r="V39" i="14"/>
  <c r="W39" i="14"/>
  <c r="X39" i="14"/>
  <c r="Y39" i="14"/>
  <c r="Z39" i="14"/>
  <c r="AA39" i="14"/>
  <c r="AB39" i="14"/>
  <c r="T40" i="14"/>
  <c r="U40" i="14"/>
  <c r="V40" i="14"/>
  <c r="W40" i="14"/>
  <c r="X40" i="14"/>
  <c r="Y40" i="14"/>
  <c r="Z40" i="14"/>
  <c r="AA40" i="14"/>
  <c r="AB40" i="14"/>
  <c r="T41" i="14"/>
  <c r="U41" i="14"/>
  <c r="V41" i="14"/>
  <c r="W41" i="14"/>
  <c r="X41" i="14"/>
  <c r="Y41" i="14"/>
  <c r="Z41" i="14"/>
  <c r="AA41" i="14"/>
  <c r="AB41" i="14"/>
  <c r="T42" i="14"/>
  <c r="U42" i="14"/>
  <c r="V42" i="14"/>
  <c r="W42" i="14"/>
  <c r="X42" i="14"/>
  <c r="Y42" i="14"/>
  <c r="Z42" i="14"/>
  <c r="AA42" i="14"/>
  <c r="AB42" i="14"/>
  <c r="T43" i="14"/>
  <c r="U43" i="14"/>
  <c r="V43" i="14"/>
  <c r="W43" i="14"/>
  <c r="X43" i="14"/>
  <c r="Y43" i="14"/>
  <c r="Z43" i="14"/>
  <c r="AA43" i="14"/>
  <c r="AB43" i="14"/>
  <c r="T44" i="14"/>
  <c r="U44" i="14"/>
  <c r="V44" i="14"/>
  <c r="W44" i="14"/>
  <c r="X44" i="14"/>
  <c r="Y44" i="14"/>
  <c r="Z44" i="14"/>
  <c r="AA44" i="14"/>
  <c r="AB44" i="14"/>
  <c r="T45" i="14"/>
  <c r="U45" i="14"/>
  <c r="V45" i="14"/>
  <c r="W45" i="14"/>
  <c r="X45" i="14"/>
  <c r="Y45" i="14"/>
  <c r="Z45" i="14"/>
  <c r="AA45" i="14"/>
  <c r="AB45" i="14"/>
  <c r="T46" i="14"/>
  <c r="U46" i="14"/>
  <c r="V46" i="14"/>
  <c r="W46" i="14"/>
  <c r="X46" i="14"/>
  <c r="Y46" i="14"/>
  <c r="Z46" i="14"/>
  <c r="AA46" i="14"/>
  <c r="AB46" i="14"/>
  <c r="T47" i="14"/>
  <c r="U47" i="14"/>
  <c r="V47" i="14"/>
  <c r="W47" i="14"/>
  <c r="X47" i="14"/>
  <c r="Y47" i="14"/>
  <c r="Z47" i="14"/>
  <c r="AA47" i="14"/>
  <c r="AB47" i="14"/>
  <c r="T48" i="14"/>
  <c r="U48" i="14"/>
  <c r="V48" i="14"/>
  <c r="W48" i="14"/>
  <c r="X48" i="14"/>
  <c r="Y48" i="14"/>
  <c r="Z48" i="14"/>
  <c r="AA48" i="14"/>
  <c r="AB48" i="14"/>
  <c r="T49" i="14"/>
  <c r="U49" i="14"/>
  <c r="V49" i="14"/>
  <c r="W49" i="14"/>
  <c r="X49" i="14"/>
  <c r="Y49" i="14"/>
  <c r="Z49" i="14"/>
  <c r="AA49" i="14"/>
  <c r="AB49" i="14"/>
  <c r="T50" i="14"/>
  <c r="U50" i="14"/>
  <c r="V50" i="14"/>
  <c r="W50" i="14"/>
  <c r="X50" i="14"/>
  <c r="Y50" i="14"/>
  <c r="Z50" i="14"/>
  <c r="AA50" i="14"/>
  <c r="AB50" i="14"/>
  <c r="T51" i="14"/>
  <c r="U51" i="14"/>
  <c r="V51" i="14"/>
  <c r="W51" i="14"/>
  <c r="X51" i="14"/>
  <c r="Y51" i="14"/>
  <c r="Z51" i="14"/>
  <c r="AA51" i="14"/>
  <c r="AB51" i="14"/>
  <c r="T52" i="14"/>
  <c r="U52" i="14"/>
  <c r="V52" i="14"/>
  <c r="W52" i="14"/>
  <c r="X52" i="14"/>
  <c r="Y52" i="14"/>
  <c r="Z52" i="14"/>
  <c r="AA52" i="14"/>
  <c r="AB52" i="14"/>
  <c r="T53" i="14"/>
  <c r="U53" i="14"/>
  <c r="V53" i="14"/>
  <c r="W53" i="14"/>
  <c r="X53" i="14"/>
  <c r="Y53" i="14"/>
  <c r="Z53" i="14"/>
  <c r="AA53" i="14"/>
  <c r="AB53" i="14"/>
  <c r="T54" i="14"/>
  <c r="U54" i="14"/>
  <c r="V54" i="14"/>
  <c r="W54" i="14"/>
  <c r="X54" i="14"/>
  <c r="Y54" i="14"/>
  <c r="Z54" i="14"/>
  <c r="AA54" i="14"/>
  <c r="AB54" i="14"/>
  <c r="T55" i="14"/>
  <c r="U55" i="14"/>
  <c r="V55" i="14"/>
  <c r="W55" i="14"/>
  <c r="X55" i="14"/>
  <c r="Y55" i="14"/>
  <c r="Z55" i="14"/>
  <c r="AA55" i="14"/>
  <c r="AB55" i="14"/>
  <c r="T56" i="14"/>
  <c r="U56" i="14"/>
  <c r="V56" i="14"/>
  <c r="W56" i="14"/>
  <c r="X56" i="14"/>
  <c r="Y56" i="14"/>
  <c r="Z56" i="14"/>
  <c r="AA56" i="14"/>
  <c r="AB56" i="14"/>
  <c r="T57" i="14"/>
  <c r="U57" i="14"/>
  <c r="V57" i="14"/>
  <c r="W57" i="14"/>
  <c r="X57" i="14"/>
  <c r="Y57" i="14"/>
  <c r="Z57" i="14"/>
  <c r="AA57" i="14"/>
  <c r="AB57" i="14"/>
  <c r="T58" i="14"/>
  <c r="U58" i="14"/>
  <c r="V58" i="14"/>
  <c r="W58" i="14"/>
  <c r="X58" i="14"/>
  <c r="Y58" i="14"/>
  <c r="Z58" i="14"/>
  <c r="AA58" i="14"/>
  <c r="AB58" i="14"/>
  <c r="T59" i="14"/>
  <c r="U59" i="14"/>
  <c r="V59" i="14"/>
  <c r="W59" i="14"/>
  <c r="X59" i="14"/>
  <c r="Y59" i="14"/>
  <c r="Z59" i="14"/>
  <c r="AA59" i="14"/>
  <c r="AB59" i="14"/>
  <c r="T60" i="14"/>
  <c r="U60" i="14"/>
  <c r="V60" i="14"/>
  <c r="W60" i="14"/>
  <c r="X60" i="14"/>
  <c r="Y60" i="14"/>
  <c r="Z60" i="14"/>
  <c r="AA60" i="14"/>
  <c r="AB60" i="14"/>
  <c r="T61" i="14"/>
  <c r="U61" i="14"/>
  <c r="V61" i="14"/>
  <c r="W61" i="14"/>
  <c r="X61" i="14"/>
  <c r="Y61" i="14"/>
  <c r="Z61" i="14"/>
  <c r="AA61" i="14"/>
  <c r="AB61" i="14"/>
  <c r="T62" i="14"/>
  <c r="U62" i="14"/>
  <c r="V62" i="14"/>
  <c r="W62" i="14"/>
  <c r="X62" i="14"/>
  <c r="Y62" i="14"/>
  <c r="Z62" i="14"/>
  <c r="AA62" i="14"/>
  <c r="AB62" i="14"/>
  <c r="T63" i="14"/>
  <c r="U63" i="14"/>
  <c r="V63" i="14"/>
  <c r="W63" i="14"/>
  <c r="X63" i="14"/>
  <c r="Y63" i="14"/>
  <c r="Z63" i="14"/>
  <c r="AA63" i="14"/>
  <c r="AB63" i="14"/>
  <c r="T64" i="14"/>
  <c r="U64" i="14"/>
  <c r="V64" i="14"/>
  <c r="W64" i="14"/>
  <c r="X64" i="14"/>
  <c r="Y64" i="14"/>
  <c r="Z64" i="14"/>
  <c r="AA64" i="14"/>
  <c r="AB64" i="14"/>
  <c r="T65" i="14"/>
  <c r="U65" i="14"/>
  <c r="V65" i="14"/>
  <c r="W65" i="14"/>
  <c r="X65" i="14"/>
  <c r="Y65" i="14"/>
  <c r="Z65" i="14"/>
  <c r="AA65" i="14"/>
  <c r="AB65" i="14"/>
  <c r="T66" i="14"/>
  <c r="U66" i="14"/>
  <c r="V66" i="14"/>
  <c r="W66" i="14"/>
  <c r="X66" i="14"/>
  <c r="Y66" i="14"/>
  <c r="Z66" i="14"/>
  <c r="AA66" i="14"/>
  <c r="AB66" i="14"/>
  <c r="T67" i="14"/>
  <c r="U67" i="14"/>
  <c r="V67" i="14"/>
  <c r="W67" i="14"/>
  <c r="X67" i="14"/>
  <c r="Y67" i="14"/>
  <c r="Z67" i="14"/>
  <c r="AA67" i="14"/>
  <c r="AB67" i="14"/>
  <c r="T68" i="14"/>
  <c r="U68" i="14"/>
  <c r="V68" i="14"/>
  <c r="W68" i="14"/>
  <c r="X68" i="14"/>
  <c r="Y68" i="14"/>
  <c r="Z68" i="14"/>
  <c r="AA68" i="14"/>
  <c r="AB68" i="14"/>
  <c r="T69" i="14"/>
  <c r="U69" i="14"/>
  <c r="V69" i="14"/>
  <c r="W69" i="14"/>
  <c r="X69" i="14"/>
  <c r="Y69" i="14"/>
  <c r="Z69" i="14"/>
  <c r="AA69" i="14"/>
  <c r="AB69" i="14"/>
  <c r="T70" i="14"/>
  <c r="U70" i="14"/>
  <c r="V70" i="14"/>
  <c r="W70" i="14"/>
  <c r="X70" i="14"/>
  <c r="Y70" i="14"/>
  <c r="Z70" i="14"/>
  <c r="AA70" i="14"/>
  <c r="AB70" i="14"/>
  <c r="T71" i="14"/>
  <c r="U71" i="14"/>
  <c r="V71" i="14"/>
  <c r="W71" i="14"/>
  <c r="X71" i="14"/>
  <c r="Y71" i="14"/>
  <c r="Z71" i="14"/>
  <c r="AA71" i="14"/>
  <c r="AB71" i="14"/>
  <c r="T72" i="14"/>
  <c r="U72" i="14"/>
  <c r="V72" i="14"/>
  <c r="W72" i="14"/>
  <c r="X72" i="14"/>
  <c r="Y72" i="14"/>
  <c r="Z72" i="14"/>
  <c r="AA72" i="14"/>
  <c r="AB72" i="14"/>
  <c r="T73" i="14"/>
  <c r="U73" i="14"/>
  <c r="V73" i="14"/>
  <c r="W73" i="14"/>
  <c r="X73" i="14"/>
  <c r="Y73" i="14"/>
  <c r="Z73" i="14"/>
  <c r="AA73" i="14"/>
  <c r="AB73" i="14"/>
  <c r="T74" i="14"/>
  <c r="U74" i="14"/>
  <c r="V74" i="14"/>
  <c r="W74" i="14"/>
  <c r="X74" i="14"/>
  <c r="Y74" i="14"/>
  <c r="Z74" i="14"/>
  <c r="AA74" i="14"/>
  <c r="AB74" i="14"/>
  <c r="T75" i="14"/>
  <c r="U75" i="14"/>
  <c r="V75" i="14"/>
  <c r="W75" i="14"/>
  <c r="X75" i="14"/>
  <c r="Y75" i="14"/>
  <c r="Z75" i="14"/>
  <c r="AA75" i="14"/>
  <c r="AB75" i="14"/>
  <c r="T76" i="14"/>
  <c r="U76" i="14"/>
  <c r="V76" i="14"/>
  <c r="W76" i="14"/>
  <c r="X76" i="14"/>
  <c r="Y76" i="14"/>
  <c r="Z76" i="14"/>
  <c r="AA76" i="14"/>
  <c r="AB76" i="14"/>
  <c r="T77" i="14"/>
  <c r="U77" i="14"/>
  <c r="V77" i="14"/>
  <c r="W77" i="14"/>
  <c r="X77" i="14"/>
  <c r="Y77" i="14"/>
  <c r="Z77" i="14"/>
  <c r="AA77" i="14"/>
  <c r="AB77" i="14"/>
  <c r="T78" i="14"/>
  <c r="U78" i="14"/>
  <c r="V78" i="14"/>
  <c r="W78" i="14"/>
  <c r="X78" i="14"/>
  <c r="Y78" i="14"/>
  <c r="Z78" i="14"/>
  <c r="AA78" i="14"/>
  <c r="AB78" i="14"/>
  <c r="T79" i="14"/>
  <c r="U79" i="14"/>
  <c r="V79" i="14"/>
  <c r="W79" i="14"/>
  <c r="X79" i="14"/>
  <c r="Y79" i="14"/>
  <c r="Z79" i="14"/>
  <c r="AA79" i="14"/>
  <c r="AB79" i="14"/>
  <c r="T80" i="14"/>
  <c r="U80" i="14"/>
  <c r="V80" i="14"/>
  <c r="W80" i="14"/>
  <c r="X80" i="14"/>
  <c r="Y80" i="14"/>
  <c r="Z80" i="14"/>
  <c r="AA80" i="14"/>
  <c r="AB80" i="14"/>
  <c r="T81" i="14"/>
  <c r="U81" i="14"/>
  <c r="V81" i="14"/>
  <c r="W81" i="14"/>
  <c r="X81" i="14"/>
  <c r="Y81" i="14"/>
  <c r="Z81" i="14"/>
  <c r="AA81" i="14"/>
  <c r="AB81" i="14"/>
  <c r="T82" i="14"/>
  <c r="U82" i="14"/>
  <c r="V82" i="14"/>
  <c r="W82" i="14"/>
  <c r="X82" i="14"/>
  <c r="Y82" i="14"/>
  <c r="Z82" i="14"/>
  <c r="AA82" i="14"/>
  <c r="AB82" i="14"/>
  <c r="T83" i="14"/>
  <c r="U83" i="14"/>
  <c r="V83" i="14"/>
  <c r="W83" i="14"/>
  <c r="X83" i="14"/>
  <c r="Y83" i="14"/>
  <c r="Z83" i="14"/>
  <c r="AA83" i="14"/>
  <c r="AB83" i="14"/>
  <c r="T84" i="14"/>
  <c r="U84" i="14"/>
  <c r="V84" i="14"/>
  <c r="W84" i="14"/>
  <c r="X84" i="14"/>
  <c r="Y84" i="14"/>
  <c r="Z84" i="14"/>
  <c r="AA84" i="14"/>
  <c r="AB84" i="14"/>
  <c r="T85" i="14"/>
  <c r="U85" i="14"/>
  <c r="V85" i="14"/>
  <c r="W85" i="14"/>
  <c r="X85" i="14"/>
  <c r="Y85" i="14"/>
  <c r="Z85" i="14"/>
  <c r="AA85" i="14"/>
  <c r="AB85" i="14"/>
  <c r="T86" i="14"/>
  <c r="U86" i="14"/>
  <c r="V86" i="14"/>
  <c r="W86" i="14"/>
  <c r="X86" i="14"/>
  <c r="Y86" i="14"/>
  <c r="Z86" i="14"/>
  <c r="AA86" i="14"/>
  <c r="AB86" i="14"/>
  <c r="T87" i="14"/>
  <c r="U87" i="14"/>
  <c r="V87" i="14"/>
  <c r="W87" i="14"/>
  <c r="X87" i="14"/>
  <c r="Y87" i="14"/>
  <c r="Z87" i="14"/>
  <c r="AA87" i="14"/>
  <c r="AB87" i="14"/>
  <c r="T88" i="14"/>
  <c r="U88" i="14"/>
  <c r="V88" i="14"/>
  <c r="W88" i="14"/>
  <c r="X88" i="14"/>
  <c r="Y88" i="14"/>
  <c r="Z88" i="14"/>
  <c r="AA88" i="14"/>
  <c r="AB88" i="14"/>
  <c r="T89" i="14"/>
  <c r="U89" i="14"/>
  <c r="V89" i="14"/>
  <c r="W89" i="14"/>
  <c r="X89" i="14"/>
  <c r="Y89" i="14"/>
  <c r="Z89" i="14"/>
  <c r="AA89" i="14"/>
  <c r="AB89" i="14"/>
  <c r="T90" i="14"/>
  <c r="U90" i="14"/>
  <c r="V90" i="14"/>
  <c r="W90" i="14"/>
  <c r="X90" i="14"/>
  <c r="Y90" i="14"/>
  <c r="Z90" i="14"/>
  <c r="AA90" i="14"/>
  <c r="AB90" i="14"/>
  <c r="T91" i="14"/>
  <c r="U91" i="14"/>
  <c r="V91" i="14"/>
  <c r="W91" i="14"/>
  <c r="X91" i="14"/>
  <c r="Y91" i="14"/>
  <c r="Z91" i="14"/>
  <c r="AA91" i="14"/>
  <c r="AB91" i="14"/>
  <c r="T92" i="14"/>
  <c r="U92" i="14"/>
  <c r="V92" i="14"/>
  <c r="W92" i="14"/>
  <c r="X92" i="14"/>
  <c r="Y92" i="14"/>
  <c r="Z92" i="14"/>
  <c r="AA92" i="14"/>
  <c r="AB92" i="14"/>
  <c r="T93" i="14"/>
  <c r="U93" i="14"/>
  <c r="V93" i="14"/>
  <c r="W93" i="14"/>
  <c r="X93" i="14"/>
  <c r="Y93" i="14"/>
  <c r="Z93" i="14"/>
  <c r="AA93" i="14"/>
  <c r="AB93" i="14"/>
  <c r="T94" i="14"/>
  <c r="U94" i="14"/>
  <c r="V94" i="14"/>
  <c r="W94" i="14"/>
  <c r="X94" i="14"/>
  <c r="Y94" i="14"/>
  <c r="Z94" i="14"/>
  <c r="AA94" i="14"/>
  <c r="AB94" i="14"/>
  <c r="T95" i="14"/>
  <c r="U95" i="14"/>
  <c r="V95" i="14"/>
  <c r="W95" i="14"/>
  <c r="X95" i="14"/>
  <c r="Y95" i="14"/>
  <c r="Z95" i="14"/>
  <c r="AA95" i="14"/>
  <c r="AB95" i="14"/>
  <c r="T96" i="14"/>
  <c r="U96" i="14"/>
  <c r="V96" i="14"/>
  <c r="W96" i="14"/>
  <c r="X96" i="14"/>
  <c r="Y96" i="14"/>
  <c r="Z96" i="14"/>
  <c r="AA96" i="14"/>
  <c r="AB96" i="14"/>
  <c r="T97" i="14"/>
  <c r="U97" i="14"/>
  <c r="V97" i="14"/>
  <c r="W97" i="14"/>
  <c r="X97" i="14"/>
  <c r="Y97" i="14"/>
  <c r="Z97" i="14"/>
  <c r="AA97" i="14"/>
  <c r="AB97" i="14"/>
  <c r="T98" i="14"/>
  <c r="U98" i="14"/>
  <c r="V98" i="14"/>
  <c r="W98" i="14"/>
  <c r="X98" i="14"/>
  <c r="Y98" i="14"/>
  <c r="Z98" i="14"/>
  <c r="AA98" i="14"/>
  <c r="AB98" i="14"/>
  <c r="T99" i="14"/>
  <c r="U99" i="14"/>
  <c r="V99" i="14"/>
  <c r="W99" i="14"/>
  <c r="X99" i="14"/>
  <c r="Y99" i="14"/>
  <c r="Z99" i="14"/>
  <c r="AA99" i="14"/>
  <c r="AB99" i="14"/>
  <c r="T100" i="14"/>
  <c r="U100" i="14"/>
  <c r="V100" i="14"/>
  <c r="W100" i="14"/>
  <c r="X100" i="14"/>
  <c r="Y100" i="14"/>
  <c r="Z100" i="14"/>
  <c r="AA100" i="14"/>
  <c r="AB100" i="14"/>
  <c r="T101" i="14"/>
  <c r="U101" i="14"/>
  <c r="V101" i="14"/>
  <c r="W101" i="14"/>
  <c r="X101" i="14"/>
  <c r="Y101" i="14"/>
  <c r="Z101" i="14"/>
  <c r="AA101" i="14"/>
  <c r="AB101" i="14"/>
  <c r="T102" i="14"/>
  <c r="U102" i="14"/>
  <c r="V102" i="14"/>
  <c r="W102" i="14"/>
  <c r="X102" i="14"/>
  <c r="Y102" i="14"/>
  <c r="Z102" i="14"/>
  <c r="AA102" i="14"/>
  <c r="AB102" i="14"/>
  <c r="T103" i="14"/>
  <c r="U103" i="14"/>
  <c r="V103" i="14"/>
  <c r="W103" i="14"/>
  <c r="X103" i="14"/>
  <c r="Y103" i="14"/>
  <c r="Z103" i="14"/>
  <c r="AA103" i="14"/>
  <c r="AB103" i="14"/>
  <c r="T104" i="14"/>
  <c r="U104" i="14"/>
  <c r="V104" i="14"/>
  <c r="W104" i="14"/>
  <c r="X104" i="14"/>
  <c r="Y104" i="14"/>
  <c r="Z104" i="14"/>
  <c r="AA104" i="14"/>
  <c r="AB104" i="14"/>
  <c r="T105" i="14"/>
  <c r="U105" i="14"/>
  <c r="V105" i="14"/>
  <c r="W105" i="14"/>
  <c r="X105" i="14"/>
  <c r="Y105" i="14"/>
  <c r="Z105" i="14"/>
  <c r="AA105" i="14"/>
  <c r="AB105" i="14"/>
  <c r="T106" i="14"/>
  <c r="U106" i="14"/>
  <c r="V106" i="14"/>
  <c r="W106" i="14"/>
  <c r="X106" i="14"/>
  <c r="Y106" i="14"/>
  <c r="Z106" i="14"/>
  <c r="AA106" i="14"/>
  <c r="AB106" i="14"/>
  <c r="T107" i="14"/>
  <c r="U107" i="14"/>
  <c r="V107" i="14"/>
  <c r="W107" i="14"/>
  <c r="X107" i="14"/>
  <c r="Y107" i="14"/>
  <c r="Z107" i="14"/>
  <c r="AA107" i="14"/>
  <c r="AB107" i="14"/>
  <c r="T108" i="14"/>
  <c r="U108" i="14"/>
  <c r="V108" i="14"/>
  <c r="W108" i="14"/>
  <c r="X108" i="14"/>
  <c r="Y108" i="14"/>
  <c r="Z108" i="14"/>
  <c r="AA108" i="14"/>
  <c r="AB108" i="14"/>
  <c r="T109" i="14"/>
  <c r="U109" i="14"/>
  <c r="V109" i="14"/>
  <c r="W109" i="14"/>
  <c r="X109" i="14"/>
  <c r="Y109" i="14"/>
  <c r="Z109" i="14"/>
  <c r="AA109" i="14"/>
  <c r="AB109" i="14"/>
  <c r="T110" i="14"/>
  <c r="U110" i="14"/>
  <c r="V110" i="14"/>
  <c r="W110" i="14"/>
  <c r="X110" i="14"/>
  <c r="Y110" i="14"/>
  <c r="Z110" i="14"/>
  <c r="AA110" i="14"/>
  <c r="AB110" i="14"/>
  <c r="T111" i="14"/>
  <c r="U111" i="14"/>
  <c r="V111" i="14"/>
  <c r="W111" i="14"/>
  <c r="X111" i="14"/>
  <c r="Y111" i="14"/>
  <c r="Z111" i="14"/>
  <c r="AA111" i="14"/>
  <c r="AB111" i="14"/>
  <c r="T112" i="14"/>
  <c r="U112" i="14"/>
  <c r="V112" i="14"/>
  <c r="W112" i="14"/>
  <c r="X112" i="14"/>
  <c r="Y112" i="14"/>
  <c r="Z112" i="14"/>
  <c r="AA112" i="14"/>
  <c r="AB112" i="14"/>
  <c r="T113" i="14"/>
  <c r="U113" i="14"/>
  <c r="V113" i="14"/>
  <c r="W113" i="14"/>
  <c r="X113" i="14"/>
  <c r="Y113" i="14"/>
  <c r="Z113" i="14"/>
  <c r="AA113" i="14"/>
  <c r="AB113" i="14"/>
  <c r="T114" i="14"/>
  <c r="U114" i="14"/>
  <c r="V114" i="14"/>
  <c r="W114" i="14"/>
  <c r="X114" i="14"/>
  <c r="Y114" i="14"/>
  <c r="Z114" i="14"/>
  <c r="AA114" i="14"/>
  <c r="AB114" i="14"/>
  <c r="T115" i="14"/>
  <c r="U115" i="14"/>
  <c r="V115" i="14"/>
  <c r="W115" i="14"/>
  <c r="X115" i="14"/>
  <c r="Y115" i="14"/>
  <c r="Z115" i="14"/>
  <c r="AA115" i="14"/>
  <c r="AB115" i="14"/>
  <c r="T116" i="14"/>
  <c r="U116" i="14"/>
  <c r="V116" i="14"/>
  <c r="W116" i="14"/>
  <c r="X116" i="14"/>
  <c r="Y116" i="14"/>
  <c r="Z116" i="14"/>
  <c r="AA116" i="14"/>
  <c r="AB116" i="14"/>
  <c r="T117" i="14"/>
  <c r="U117" i="14"/>
  <c r="V117" i="14"/>
  <c r="W117" i="14"/>
  <c r="X117" i="14"/>
  <c r="Y117" i="14"/>
  <c r="Z117" i="14"/>
  <c r="AA117" i="14"/>
  <c r="AB117" i="14"/>
  <c r="T118" i="14"/>
  <c r="U118" i="14"/>
  <c r="V118" i="14"/>
  <c r="W118" i="14"/>
  <c r="X118" i="14"/>
  <c r="Y118" i="14"/>
  <c r="Z118" i="14"/>
  <c r="AA118" i="14"/>
  <c r="AB118" i="14"/>
  <c r="T119" i="14"/>
  <c r="U119" i="14"/>
  <c r="V119" i="14"/>
  <c r="W119" i="14"/>
  <c r="X119" i="14"/>
  <c r="Y119" i="14"/>
  <c r="Z119" i="14"/>
  <c r="AA119" i="14"/>
  <c r="AB119" i="14"/>
  <c r="T120" i="14"/>
  <c r="U120" i="14"/>
  <c r="V120" i="14"/>
  <c r="W120" i="14"/>
  <c r="X120" i="14"/>
  <c r="Y120" i="14"/>
  <c r="Z120" i="14"/>
  <c r="AA120" i="14"/>
  <c r="AB120" i="14"/>
  <c r="T121" i="14"/>
  <c r="U121" i="14"/>
  <c r="V121" i="14"/>
  <c r="W121" i="14"/>
  <c r="X121" i="14"/>
  <c r="Y121" i="14"/>
  <c r="Z121" i="14"/>
  <c r="AA121" i="14"/>
  <c r="AB121" i="14"/>
  <c r="T122" i="14"/>
  <c r="U122" i="14"/>
  <c r="V122" i="14"/>
  <c r="W122" i="14"/>
  <c r="X122" i="14"/>
  <c r="Y122" i="14"/>
  <c r="Z122" i="14"/>
  <c r="AA122" i="14"/>
  <c r="AB122" i="14"/>
  <c r="T123" i="14"/>
  <c r="U123" i="14"/>
  <c r="V123" i="14"/>
  <c r="W123" i="14"/>
  <c r="X123" i="14"/>
  <c r="Y123" i="14"/>
  <c r="Z123" i="14"/>
  <c r="AA123" i="14"/>
  <c r="AB123" i="14"/>
  <c r="T124" i="14"/>
  <c r="U124" i="14"/>
  <c r="V124" i="14"/>
  <c r="W124" i="14"/>
  <c r="X124" i="14"/>
  <c r="Y124" i="14"/>
  <c r="Z124" i="14"/>
  <c r="AA124" i="14"/>
  <c r="AB124" i="14"/>
  <c r="T125" i="14"/>
  <c r="U125" i="14"/>
  <c r="V125" i="14"/>
  <c r="W125" i="14"/>
  <c r="X125" i="14"/>
  <c r="Y125" i="14"/>
  <c r="Z125" i="14"/>
  <c r="AA125" i="14"/>
  <c r="AB125" i="14"/>
  <c r="T126" i="14"/>
  <c r="U126" i="14"/>
  <c r="V126" i="14"/>
  <c r="W126" i="14"/>
  <c r="X126" i="14"/>
  <c r="Y126" i="14"/>
  <c r="Z126" i="14"/>
  <c r="AA126" i="14"/>
  <c r="AB126" i="14"/>
  <c r="T127" i="14"/>
  <c r="U127" i="14"/>
  <c r="V127" i="14"/>
  <c r="W127" i="14"/>
  <c r="X127" i="14"/>
  <c r="Y127" i="14"/>
  <c r="Z127" i="14"/>
  <c r="AA127" i="14"/>
  <c r="AB127" i="14"/>
  <c r="T128" i="14"/>
  <c r="U128" i="14"/>
  <c r="V128" i="14"/>
  <c r="W128" i="14"/>
  <c r="X128" i="14"/>
  <c r="Y128" i="14"/>
  <c r="Z128" i="14"/>
  <c r="AA128" i="14"/>
  <c r="AB128" i="14"/>
  <c r="T129" i="14"/>
  <c r="U129" i="14"/>
  <c r="V129" i="14"/>
  <c r="W129" i="14"/>
  <c r="X129" i="14"/>
  <c r="Y129" i="14"/>
  <c r="Z129" i="14"/>
  <c r="AA129" i="14"/>
  <c r="AB129" i="14"/>
  <c r="T130" i="14"/>
  <c r="U130" i="14"/>
  <c r="V130" i="14"/>
  <c r="W130" i="14"/>
  <c r="X130" i="14"/>
  <c r="Y130" i="14"/>
  <c r="Z130" i="14"/>
  <c r="AA130" i="14"/>
  <c r="AB130" i="14"/>
  <c r="T131" i="14"/>
  <c r="U131" i="14"/>
  <c r="V131" i="14"/>
  <c r="W131" i="14"/>
  <c r="X131" i="14"/>
  <c r="Y131" i="14"/>
  <c r="Z131" i="14"/>
  <c r="AA131" i="14"/>
  <c r="AB131" i="14"/>
  <c r="T132" i="14"/>
  <c r="U132" i="14"/>
  <c r="V132" i="14"/>
  <c r="W132" i="14"/>
  <c r="X132" i="14"/>
  <c r="Y132" i="14"/>
  <c r="Z132" i="14"/>
  <c r="AA132" i="14"/>
  <c r="AB132" i="14"/>
  <c r="T133" i="14"/>
  <c r="U133" i="14"/>
  <c r="V133" i="14"/>
  <c r="W133" i="14"/>
  <c r="X133" i="14"/>
  <c r="Y133" i="14"/>
  <c r="Z133" i="14"/>
  <c r="AA133" i="14"/>
  <c r="AB133" i="14"/>
  <c r="T134" i="14"/>
  <c r="U134" i="14"/>
  <c r="V134" i="14"/>
  <c r="W134" i="14"/>
  <c r="X134" i="14"/>
  <c r="Y134" i="14"/>
  <c r="Z134" i="14"/>
  <c r="AA134" i="14"/>
  <c r="AB134" i="14"/>
  <c r="T135" i="14"/>
  <c r="U135" i="14"/>
  <c r="V135" i="14"/>
  <c r="W135" i="14"/>
  <c r="X135" i="14"/>
  <c r="Y135" i="14"/>
  <c r="Z135" i="14"/>
  <c r="AA135" i="14"/>
  <c r="AB135" i="14"/>
  <c r="T136" i="14"/>
  <c r="U136" i="14"/>
  <c r="V136" i="14"/>
  <c r="W136" i="14"/>
  <c r="X136" i="14"/>
  <c r="Y136" i="14"/>
  <c r="Z136" i="14"/>
  <c r="AA136" i="14"/>
  <c r="AB136" i="14"/>
  <c r="T137" i="14"/>
  <c r="U137" i="14"/>
  <c r="V137" i="14"/>
  <c r="W137" i="14"/>
  <c r="X137" i="14"/>
  <c r="Y137" i="14"/>
  <c r="Z137" i="14"/>
  <c r="AA137" i="14"/>
  <c r="AB137" i="14"/>
  <c r="T138" i="14"/>
  <c r="U138" i="14"/>
  <c r="V138" i="14"/>
  <c r="W138" i="14"/>
  <c r="X138" i="14"/>
  <c r="Y138" i="14"/>
  <c r="Z138" i="14"/>
  <c r="AA138" i="14"/>
  <c r="AB138" i="14"/>
  <c r="T139" i="14"/>
  <c r="U139" i="14"/>
  <c r="V139" i="14"/>
  <c r="W139" i="14"/>
  <c r="X139" i="14"/>
  <c r="Y139" i="14"/>
  <c r="Z139" i="14"/>
  <c r="AA139" i="14"/>
  <c r="AB139" i="14"/>
  <c r="T140" i="14"/>
  <c r="U140" i="14"/>
  <c r="V140" i="14"/>
  <c r="W140" i="14"/>
  <c r="X140" i="14"/>
  <c r="Y140" i="14"/>
  <c r="Z140" i="14"/>
  <c r="AA140" i="14"/>
  <c r="AB140" i="14"/>
  <c r="T141" i="14"/>
  <c r="U141" i="14"/>
  <c r="V141" i="14"/>
  <c r="W141" i="14"/>
  <c r="X141" i="14"/>
  <c r="Y141" i="14"/>
  <c r="Z141" i="14"/>
  <c r="AA141" i="14"/>
  <c r="AB141" i="14"/>
  <c r="T142" i="14"/>
  <c r="U142" i="14"/>
  <c r="V142" i="14"/>
  <c r="W142" i="14"/>
  <c r="X142" i="14"/>
  <c r="Y142" i="14"/>
  <c r="Z142" i="14"/>
  <c r="AA142" i="14"/>
  <c r="AB142" i="14"/>
  <c r="T143" i="14"/>
  <c r="U143" i="14"/>
  <c r="V143" i="14"/>
  <c r="W143" i="14"/>
  <c r="X143" i="14"/>
  <c r="Y143" i="14"/>
  <c r="Z143" i="14"/>
  <c r="AA143" i="14"/>
  <c r="AB143" i="14"/>
  <c r="T144" i="14"/>
  <c r="U144" i="14"/>
  <c r="V144" i="14"/>
  <c r="W144" i="14"/>
  <c r="X144" i="14"/>
  <c r="Y144" i="14"/>
  <c r="Z144" i="14"/>
  <c r="AA144" i="14"/>
  <c r="AB144" i="14"/>
  <c r="T145" i="14"/>
  <c r="U145" i="14"/>
  <c r="V145" i="14"/>
  <c r="W145" i="14"/>
  <c r="X145" i="14"/>
  <c r="Y145" i="14"/>
  <c r="Z145" i="14"/>
  <c r="AA145" i="14"/>
  <c r="AB145" i="14"/>
  <c r="T146" i="14"/>
  <c r="U146" i="14"/>
  <c r="V146" i="14"/>
  <c r="W146" i="14"/>
  <c r="X146" i="14"/>
  <c r="Y146" i="14"/>
  <c r="Z146" i="14"/>
  <c r="AA146" i="14"/>
  <c r="AB146" i="14"/>
  <c r="T147" i="14"/>
  <c r="U147" i="14"/>
  <c r="V147" i="14"/>
  <c r="W147" i="14"/>
  <c r="X147" i="14"/>
  <c r="Y147" i="14"/>
  <c r="Z147" i="14"/>
  <c r="AA147" i="14"/>
  <c r="AB147" i="14"/>
  <c r="T148" i="14"/>
  <c r="U148" i="14"/>
  <c r="V148" i="14"/>
  <c r="W148" i="14"/>
  <c r="X148" i="14"/>
  <c r="Y148" i="14"/>
  <c r="Z148" i="14"/>
  <c r="AA148" i="14"/>
  <c r="AB148" i="14"/>
  <c r="T149" i="14"/>
  <c r="U149" i="14"/>
  <c r="V149" i="14"/>
  <c r="W149" i="14"/>
  <c r="X149" i="14"/>
  <c r="Y149" i="14"/>
  <c r="Z149" i="14"/>
  <c r="AA149" i="14"/>
  <c r="AB149" i="14"/>
  <c r="T150" i="14"/>
  <c r="U150" i="14"/>
  <c r="V150" i="14"/>
  <c r="W150" i="14"/>
  <c r="X150" i="14"/>
  <c r="Y150" i="14"/>
  <c r="Z150" i="14"/>
  <c r="AA150" i="14"/>
  <c r="AB150" i="14"/>
  <c r="T151" i="14"/>
  <c r="U151" i="14"/>
  <c r="V151" i="14"/>
  <c r="W151" i="14"/>
  <c r="X151" i="14"/>
  <c r="Y151" i="14"/>
  <c r="Z151" i="14"/>
  <c r="AA151" i="14"/>
  <c r="AB151" i="14"/>
  <c r="T152" i="14"/>
  <c r="U152" i="14"/>
  <c r="V152" i="14"/>
  <c r="W152" i="14"/>
  <c r="X152" i="14"/>
  <c r="Y152" i="14"/>
  <c r="Z152" i="14"/>
  <c r="AA152" i="14"/>
  <c r="AB152" i="14"/>
  <c r="T153" i="14"/>
  <c r="U153" i="14"/>
  <c r="V153" i="14"/>
  <c r="W153" i="14"/>
  <c r="X153" i="14"/>
  <c r="Y153" i="14"/>
  <c r="Z153" i="14"/>
  <c r="AA153" i="14"/>
  <c r="AB153" i="14"/>
  <c r="T154" i="14"/>
  <c r="U154" i="14"/>
  <c r="V154" i="14"/>
  <c r="W154" i="14"/>
  <c r="X154" i="14"/>
  <c r="Y154" i="14"/>
  <c r="Z154" i="14"/>
  <c r="AA154" i="14"/>
  <c r="AB154" i="14"/>
  <c r="T155" i="14"/>
  <c r="U155" i="14"/>
  <c r="V155" i="14"/>
  <c r="W155" i="14"/>
  <c r="X155" i="14"/>
  <c r="Y155" i="14"/>
  <c r="Z155" i="14"/>
  <c r="AA155" i="14"/>
  <c r="AB155" i="14"/>
  <c r="T156" i="14"/>
  <c r="U156" i="14"/>
  <c r="V156" i="14"/>
  <c r="W156" i="14"/>
  <c r="X156" i="14"/>
  <c r="Y156" i="14"/>
  <c r="Z156" i="14"/>
  <c r="AA156" i="14"/>
  <c r="AB156" i="14"/>
  <c r="T157" i="14"/>
  <c r="U157" i="14"/>
  <c r="V157" i="14"/>
  <c r="W157" i="14"/>
  <c r="X157" i="14"/>
  <c r="Y157" i="14"/>
  <c r="Z157" i="14"/>
  <c r="AA157" i="14"/>
  <c r="AB157" i="14"/>
  <c r="T158" i="14"/>
  <c r="U158" i="14"/>
  <c r="V158" i="14"/>
  <c r="W158" i="14"/>
  <c r="X158" i="14"/>
  <c r="Y158" i="14"/>
  <c r="Z158" i="14"/>
  <c r="AA158" i="14"/>
  <c r="AB158" i="14"/>
  <c r="T159" i="14"/>
  <c r="U159" i="14"/>
  <c r="V159" i="14"/>
  <c r="W159" i="14"/>
  <c r="X159" i="14"/>
  <c r="Y159" i="14"/>
  <c r="Z159" i="14"/>
  <c r="AA159" i="14"/>
  <c r="AB159" i="14"/>
  <c r="T160" i="14"/>
  <c r="U160" i="14"/>
  <c r="V160" i="14"/>
  <c r="W160" i="14"/>
  <c r="X160" i="14"/>
  <c r="Y160" i="14"/>
  <c r="Z160" i="14"/>
  <c r="AA160" i="14"/>
  <c r="AB160" i="14"/>
  <c r="T161" i="14"/>
  <c r="U161" i="14"/>
  <c r="V161" i="14"/>
  <c r="W161" i="14"/>
  <c r="X161" i="14"/>
  <c r="Y161" i="14"/>
  <c r="Z161" i="14"/>
  <c r="AA161" i="14"/>
  <c r="AB161" i="14"/>
  <c r="T162" i="14"/>
  <c r="U162" i="14"/>
  <c r="V162" i="14"/>
  <c r="W162" i="14"/>
  <c r="X162" i="14"/>
  <c r="Y162" i="14"/>
  <c r="Z162" i="14"/>
  <c r="AA162" i="14"/>
  <c r="AB162" i="14"/>
  <c r="T163" i="14"/>
  <c r="U163" i="14"/>
  <c r="V163" i="14"/>
  <c r="W163" i="14"/>
  <c r="X163" i="14"/>
  <c r="Y163" i="14"/>
  <c r="Z163" i="14"/>
  <c r="AA163" i="14"/>
  <c r="AB163" i="14"/>
  <c r="T164" i="14"/>
  <c r="U164" i="14"/>
  <c r="V164" i="14"/>
  <c r="W164" i="14"/>
  <c r="X164" i="14"/>
  <c r="Y164" i="14"/>
  <c r="Z164" i="14"/>
  <c r="AA164" i="14"/>
  <c r="AB164" i="14"/>
  <c r="T165" i="14"/>
  <c r="U165" i="14"/>
  <c r="V165" i="14"/>
  <c r="W165" i="14"/>
  <c r="X165" i="14"/>
  <c r="Y165" i="14"/>
  <c r="Z165" i="14"/>
  <c r="AA165" i="14"/>
  <c r="AB165" i="14"/>
  <c r="T166" i="14"/>
  <c r="U166" i="14"/>
  <c r="V166" i="14"/>
  <c r="W166" i="14"/>
  <c r="X166" i="14"/>
  <c r="Y166" i="14"/>
  <c r="Z166" i="14"/>
  <c r="AA166" i="14"/>
  <c r="AB166" i="14"/>
  <c r="T167" i="14"/>
  <c r="U167" i="14"/>
  <c r="V167" i="14"/>
  <c r="W167" i="14"/>
  <c r="X167" i="14"/>
  <c r="Y167" i="14"/>
  <c r="Z167" i="14"/>
  <c r="AA167" i="14"/>
  <c r="AB167" i="14"/>
  <c r="T168" i="14"/>
  <c r="U168" i="14"/>
  <c r="V168" i="14"/>
  <c r="W168" i="14"/>
  <c r="X168" i="14"/>
  <c r="Y168" i="14"/>
  <c r="Z168" i="14"/>
  <c r="AA168" i="14"/>
  <c r="AB168" i="14"/>
  <c r="T169" i="14"/>
  <c r="U169" i="14"/>
  <c r="V169" i="14"/>
  <c r="W169" i="14"/>
  <c r="X169" i="14"/>
  <c r="Y169" i="14"/>
  <c r="Z169" i="14"/>
  <c r="AA169" i="14"/>
  <c r="AB169" i="14"/>
  <c r="T170" i="14"/>
  <c r="U170" i="14"/>
  <c r="V170" i="14"/>
  <c r="W170" i="14"/>
  <c r="X170" i="14"/>
  <c r="Y170" i="14"/>
  <c r="Z170" i="14"/>
  <c r="AA170" i="14"/>
  <c r="AB170" i="14"/>
  <c r="T171" i="14"/>
  <c r="U171" i="14"/>
  <c r="V171" i="14"/>
  <c r="W171" i="14"/>
  <c r="X171" i="14"/>
  <c r="Y171" i="14"/>
  <c r="Z171" i="14"/>
  <c r="AA171" i="14"/>
  <c r="AB171" i="14"/>
  <c r="T172" i="14"/>
  <c r="U172" i="14"/>
  <c r="V172" i="14"/>
  <c r="W172" i="14"/>
  <c r="X172" i="14"/>
  <c r="Y172" i="14"/>
  <c r="Z172" i="14"/>
  <c r="AA172" i="14"/>
  <c r="AB172" i="14"/>
  <c r="T173" i="14"/>
  <c r="U173" i="14"/>
  <c r="V173" i="14"/>
  <c r="W173" i="14"/>
  <c r="X173" i="14"/>
  <c r="Y173" i="14"/>
  <c r="Z173" i="14"/>
  <c r="AA173" i="14"/>
  <c r="AB173" i="14"/>
  <c r="T174" i="14"/>
  <c r="U174" i="14"/>
  <c r="V174" i="14"/>
  <c r="W174" i="14"/>
  <c r="X174" i="14"/>
  <c r="Y174" i="14"/>
  <c r="Z174" i="14"/>
  <c r="AA174" i="14"/>
  <c r="AB174" i="14"/>
  <c r="T175" i="14"/>
  <c r="U175" i="14"/>
  <c r="V175" i="14"/>
  <c r="W175" i="14"/>
  <c r="X175" i="14"/>
  <c r="Y175" i="14"/>
  <c r="Z175" i="14"/>
  <c r="AA175" i="14"/>
  <c r="AB175" i="14"/>
  <c r="T176" i="14"/>
  <c r="U176" i="14"/>
  <c r="V176" i="14"/>
  <c r="W176" i="14"/>
  <c r="X176" i="14"/>
  <c r="Y176" i="14"/>
  <c r="Z176" i="14"/>
  <c r="AA176" i="14"/>
  <c r="AB176" i="14"/>
  <c r="T177" i="14"/>
  <c r="U177" i="14"/>
  <c r="V177" i="14"/>
  <c r="W177" i="14"/>
  <c r="X177" i="14"/>
  <c r="Y177" i="14"/>
  <c r="Z177" i="14"/>
  <c r="AA177" i="14"/>
  <c r="AB177" i="14"/>
  <c r="T178" i="14"/>
  <c r="U178" i="14"/>
  <c r="V178" i="14"/>
  <c r="W178" i="14"/>
  <c r="X178" i="14"/>
  <c r="Y178" i="14"/>
  <c r="Z178" i="14"/>
  <c r="AA178" i="14"/>
  <c r="AB178" i="14"/>
  <c r="T179" i="14"/>
  <c r="U179" i="14"/>
  <c r="V179" i="14"/>
  <c r="W179" i="14"/>
  <c r="X179" i="14"/>
  <c r="Y179" i="14"/>
  <c r="Z179" i="14"/>
  <c r="AA179" i="14"/>
  <c r="AB179" i="14"/>
  <c r="T180" i="14"/>
  <c r="U180" i="14"/>
  <c r="V180" i="14"/>
  <c r="W180" i="14"/>
  <c r="X180" i="14"/>
  <c r="Y180" i="14"/>
  <c r="Z180" i="14"/>
  <c r="AA180" i="14"/>
  <c r="AB180" i="14"/>
  <c r="T181" i="14"/>
  <c r="U181" i="14"/>
  <c r="V181" i="14"/>
  <c r="W181" i="14"/>
  <c r="X181" i="14"/>
  <c r="Y181" i="14"/>
  <c r="Z181" i="14"/>
  <c r="AA181" i="14"/>
  <c r="AB181" i="14"/>
  <c r="T182" i="14"/>
  <c r="U182" i="14"/>
  <c r="V182" i="14"/>
  <c r="W182" i="14"/>
  <c r="X182" i="14"/>
  <c r="Y182" i="14"/>
  <c r="Z182" i="14"/>
  <c r="AA182" i="14"/>
  <c r="AB182" i="14"/>
  <c r="T183" i="14"/>
  <c r="U183" i="14"/>
  <c r="V183" i="14"/>
  <c r="W183" i="14"/>
  <c r="X183" i="14"/>
  <c r="Y183" i="14"/>
  <c r="Z183" i="14"/>
  <c r="AA183" i="14"/>
  <c r="AB183" i="14"/>
  <c r="T184" i="14"/>
  <c r="U184" i="14"/>
  <c r="V184" i="14"/>
  <c r="W184" i="14"/>
  <c r="X184" i="14"/>
  <c r="Y184" i="14"/>
  <c r="Z184" i="14"/>
  <c r="AA184" i="14"/>
  <c r="AB184" i="14"/>
  <c r="T185" i="14"/>
  <c r="U185" i="14"/>
  <c r="V185" i="14"/>
  <c r="W185" i="14"/>
  <c r="X185" i="14"/>
  <c r="Y185" i="14"/>
  <c r="Z185" i="14"/>
  <c r="AA185" i="14"/>
  <c r="AB185" i="14"/>
  <c r="T186" i="14"/>
  <c r="U186" i="14"/>
  <c r="V186" i="14"/>
  <c r="W186" i="14"/>
  <c r="X186" i="14"/>
  <c r="Y186" i="14"/>
  <c r="Z186" i="14"/>
  <c r="AA186" i="14"/>
  <c r="AB186" i="14"/>
  <c r="T187" i="14"/>
  <c r="U187" i="14"/>
  <c r="V187" i="14"/>
  <c r="W187" i="14"/>
  <c r="X187" i="14"/>
  <c r="Y187" i="14"/>
  <c r="Z187" i="14"/>
  <c r="AA187" i="14"/>
  <c r="AB187" i="14"/>
  <c r="T188" i="14"/>
  <c r="U188" i="14"/>
  <c r="V188" i="14"/>
  <c r="W188" i="14"/>
  <c r="X188" i="14"/>
  <c r="Y188" i="14"/>
  <c r="Z188" i="14"/>
  <c r="AA188" i="14"/>
  <c r="AB188" i="14"/>
  <c r="T189" i="14"/>
  <c r="U189" i="14"/>
  <c r="V189" i="14"/>
  <c r="W189" i="14"/>
  <c r="X189" i="14"/>
  <c r="Y189" i="14"/>
  <c r="Z189" i="14"/>
  <c r="AA189" i="14"/>
  <c r="AB189" i="14"/>
  <c r="T190" i="14"/>
  <c r="U190" i="14"/>
  <c r="V190" i="14"/>
  <c r="W190" i="14"/>
  <c r="X190" i="14"/>
  <c r="Y190" i="14"/>
  <c r="Z190" i="14"/>
  <c r="AA190" i="14"/>
  <c r="AB190" i="14"/>
  <c r="T191" i="14"/>
  <c r="U191" i="14"/>
  <c r="V191" i="14"/>
  <c r="W191" i="14"/>
  <c r="X191" i="14"/>
  <c r="Y191" i="14"/>
  <c r="Z191" i="14"/>
  <c r="AA191" i="14"/>
  <c r="AB191" i="14"/>
  <c r="T192" i="14"/>
  <c r="U192" i="14"/>
  <c r="V192" i="14"/>
  <c r="W192" i="14"/>
  <c r="X192" i="14"/>
  <c r="Y192" i="14"/>
  <c r="Z192" i="14"/>
  <c r="AA192" i="14"/>
  <c r="AB192" i="14"/>
  <c r="T193" i="14"/>
  <c r="U193" i="14"/>
  <c r="V193" i="14"/>
  <c r="W193" i="14"/>
  <c r="X193" i="14"/>
  <c r="Y193" i="14"/>
  <c r="Z193" i="14"/>
  <c r="AA193" i="14"/>
  <c r="AB193" i="14"/>
  <c r="T194" i="14"/>
  <c r="U194" i="14"/>
  <c r="V194" i="14"/>
  <c r="W194" i="14"/>
  <c r="X194" i="14"/>
  <c r="Y194" i="14"/>
  <c r="Z194" i="14"/>
  <c r="AA194" i="14"/>
  <c r="AB194" i="14"/>
  <c r="T195" i="14"/>
  <c r="U195" i="14"/>
  <c r="V195" i="14"/>
  <c r="W195" i="14"/>
  <c r="X195" i="14"/>
  <c r="Y195" i="14"/>
  <c r="Z195" i="14"/>
  <c r="AA195" i="14"/>
  <c r="AB195" i="14"/>
  <c r="T196" i="14"/>
  <c r="U196" i="14"/>
  <c r="V196" i="14"/>
  <c r="W196" i="14"/>
  <c r="X196" i="14"/>
  <c r="Y196" i="14"/>
  <c r="Z196" i="14"/>
  <c r="AA196" i="14"/>
  <c r="AB196" i="14"/>
  <c r="T197" i="14"/>
  <c r="U197" i="14"/>
  <c r="V197" i="14"/>
  <c r="W197" i="14"/>
  <c r="X197" i="14"/>
  <c r="Y197" i="14"/>
  <c r="Z197" i="14"/>
  <c r="AA197" i="14"/>
  <c r="AB197" i="14"/>
  <c r="T198" i="14"/>
  <c r="U198" i="14"/>
  <c r="V198" i="14"/>
  <c r="W198" i="14"/>
  <c r="X198" i="14"/>
  <c r="Y198" i="14"/>
  <c r="Z198" i="14"/>
  <c r="AA198" i="14"/>
  <c r="AB198" i="14"/>
  <c r="T199" i="14"/>
  <c r="U199" i="14"/>
  <c r="V199" i="14"/>
  <c r="W199" i="14"/>
  <c r="X199" i="14"/>
  <c r="Y199" i="14"/>
  <c r="Z199" i="14"/>
  <c r="AA199" i="14"/>
  <c r="AB199" i="14"/>
  <c r="T200" i="14"/>
  <c r="U200" i="14"/>
  <c r="V200" i="14"/>
  <c r="W200" i="14"/>
  <c r="X200" i="14"/>
  <c r="Y200" i="14"/>
  <c r="Z200" i="14"/>
  <c r="AA200" i="14"/>
  <c r="AB200" i="14"/>
  <c r="T201" i="14"/>
  <c r="U201" i="14"/>
  <c r="V201" i="14"/>
  <c r="W201" i="14"/>
  <c r="X201" i="14"/>
  <c r="Y201" i="14"/>
  <c r="Z201" i="14"/>
  <c r="AA201" i="14"/>
  <c r="AB201" i="14"/>
  <c r="T202" i="14"/>
  <c r="U202" i="14"/>
  <c r="V202" i="14"/>
  <c r="W202" i="14"/>
  <c r="X202" i="14"/>
  <c r="Y202" i="14"/>
  <c r="Z202" i="14"/>
  <c r="AA202" i="14"/>
  <c r="AB202" i="14"/>
  <c r="T203" i="14"/>
  <c r="U203" i="14"/>
  <c r="V203" i="14"/>
  <c r="W203" i="14"/>
  <c r="X203" i="14"/>
  <c r="Y203" i="14"/>
  <c r="Z203" i="14"/>
  <c r="AA203" i="14"/>
  <c r="AB203" i="14"/>
  <c r="T204" i="14"/>
  <c r="U204" i="14"/>
  <c r="V204" i="14"/>
  <c r="W204" i="14"/>
  <c r="X204" i="14"/>
  <c r="Y204" i="14"/>
  <c r="Z204" i="14"/>
  <c r="AA204" i="14"/>
  <c r="AB204" i="14"/>
  <c r="T205" i="14"/>
  <c r="U205" i="14"/>
  <c r="V205" i="14"/>
  <c r="W205" i="14"/>
  <c r="X205" i="14"/>
  <c r="Y205" i="14"/>
  <c r="Z205" i="14"/>
  <c r="AA205" i="14"/>
  <c r="AB205" i="14"/>
  <c r="T206" i="14"/>
  <c r="U206" i="14"/>
  <c r="V206" i="14"/>
  <c r="W206" i="14"/>
  <c r="X206" i="14"/>
  <c r="Y206" i="14"/>
  <c r="Z206" i="14"/>
  <c r="AA206" i="14"/>
  <c r="AB206" i="14"/>
  <c r="T207" i="14"/>
  <c r="U207" i="14"/>
  <c r="V207" i="14"/>
  <c r="W207" i="14"/>
  <c r="X207" i="14"/>
  <c r="Y207" i="14"/>
  <c r="Z207" i="14"/>
  <c r="AA207" i="14"/>
  <c r="AB207" i="14"/>
  <c r="T208" i="14"/>
  <c r="U208" i="14"/>
  <c r="V208" i="14"/>
  <c r="W208" i="14"/>
  <c r="X208" i="14"/>
  <c r="Y208" i="14"/>
  <c r="Z208" i="14"/>
  <c r="AA208" i="14"/>
  <c r="AB208" i="14"/>
  <c r="T209" i="14"/>
  <c r="U209" i="14"/>
  <c r="V209" i="14"/>
  <c r="W209" i="14"/>
  <c r="X209" i="14"/>
  <c r="Y209" i="14"/>
  <c r="Z209" i="14"/>
  <c r="AA209" i="14"/>
  <c r="AB209" i="14"/>
  <c r="T210" i="14"/>
  <c r="U210" i="14"/>
  <c r="V210" i="14"/>
  <c r="W210" i="14"/>
  <c r="X210" i="14"/>
  <c r="Y210" i="14"/>
  <c r="Z210" i="14"/>
  <c r="AA210" i="14"/>
  <c r="AB210" i="14"/>
  <c r="T211" i="14"/>
  <c r="U211" i="14"/>
  <c r="V211" i="14"/>
  <c r="W211" i="14"/>
  <c r="X211" i="14"/>
  <c r="Y211" i="14"/>
  <c r="Z211" i="14"/>
  <c r="AA211" i="14"/>
  <c r="AB211" i="14"/>
  <c r="T212" i="14"/>
  <c r="U212" i="14"/>
  <c r="V212" i="14"/>
  <c r="W212" i="14"/>
  <c r="X212" i="14"/>
  <c r="Y212" i="14"/>
  <c r="Z212" i="14"/>
  <c r="AA212" i="14"/>
  <c r="AB212" i="14"/>
  <c r="T213" i="14"/>
  <c r="U213" i="14"/>
  <c r="V213" i="14"/>
  <c r="W213" i="14"/>
  <c r="X213" i="14"/>
  <c r="Y213" i="14"/>
  <c r="Z213" i="14"/>
  <c r="AA213" i="14"/>
  <c r="AB213" i="14"/>
  <c r="T214" i="14"/>
  <c r="U214" i="14"/>
  <c r="V214" i="14"/>
  <c r="W214" i="14"/>
  <c r="X214" i="14"/>
  <c r="Y214" i="14"/>
  <c r="Z214" i="14"/>
  <c r="AA214" i="14"/>
  <c r="AB214" i="14"/>
  <c r="T215" i="14"/>
  <c r="U215" i="14"/>
  <c r="V215" i="14"/>
  <c r="W215" i="14"/>
  <c r="X215" i="14"/>
  <c r="Y215" i="14"/>
  <c r="Z215" i="14"/>
  <c r="AA215" i="14"/>
  <c r="AB215" i="14"/>
  <c r="T216" i="14"/>
  <c r="U216" i="14"/>
  <c r="V216" i="14"/>
  <c r="W216" i="14"/>
  <c r="X216" i="14"/>
  <c r="Y216" i="14"/>
  <c r="Z216" i="14"/>
  <c r="AA216" i="14"/>
  <c r="AB216" i="14"/>
  <c r="T217" i="14"/>
  <c r="U217" i="14"/>
  <c r="V217" i="14"/>
  <c r="W217" i="14"/>
  <c r="X217" i="14"/>
  <c r="Y217" i="14"/>
  <c r="Z217" i="14"/>
  <c r="AA217" i="14"/>
  <c r="AB217" i="14"/>
  <c r="T218" i="14"/>
  <c r="U218" i="14"/>
  <c r="V218" i="14"/>
  <c r="W218" i="14"/>
  <c r="X218" i="14"/>
  <c r="Y218" i="14"/>
  <c r="Z218" i="14"/>
  <c r="AA218" i="14"/>
  <c r="AB218" i="14"/>
  <c r="T219" i="14"/>
  <c r="U219" i="14"/>
  <c r="V219" i="14"/>
  <c r="W219" i="14"/>
  <c r="X219" i="14"/>
  <c r="Y219" i="14"/>
  <c r="Z219" i="14"/>
  <c r="AA219" i="14"/>
  <c r="AB219" i="14"/>
  <c r="T220" i="14"/>
  <c r="U220" i="14"/>
  <c r="V220" i="14"/>
  <c r="W220" i="14"/>
  <c r="X220" i="14"/>
  <c r="Y220" i="14"/>
  <c r="Z220" i="14"/>
  <c r="AA220" i="14"/>
  <c r="AB220" i="14"/>
  <c r="T221" i="14"/>
  <c r="U221" i="14"/>
  <c r="V221" i="14"/>
  <c r="W221" i="14"/>
  <c r="X221" i="14"/>
  <c r="Y221" i="14"/>
  <c r="Z221" i="14"/>
  <c r="AA221" i="14"/>
  <c r="AB221" i="14"/>
  <c r="T222" i="14"/>
  <c r="U222" i="14"/>
  <c r="V222" i="14"/>
  <c r="W222" i="14"/>
  <c r="X222" i="14"/>
  <c r="Y222" i="14"/>
  <c r="Z222" i="14"/>
  <c r="AA222" i="14"/>
  <c r="AB222" i="14"/>
  <c r="T223" i="14"/>
  <c r="U223" i="14"/>
  <c r="V223" i="14"/>
  <c r="W223" i="14"/>
  <c r="X223" i="14"/>
  <c r="Y223" i="14"/>
  <c r="Z223" i="14"/>
  <c r="AA223" i="14"/>
  <c r="AB223" i="14"/>
  <c r="T224" i="14"/>
  <c r="U224" i="14"/>
  <c r="V224" i="14"/>
  <c r="W224" i="14"/>
  <c r="X224" i="14"/>
  <c r="Y224" i="14"/>
  <c r="Z224" i="14"/>
  <c r="AA224" i="14"/>
  <c r="AB224" i="14"/>
  <c r="T225" i="14"/>
  <c r="U225" i="14"/>
  <c r="V225" i="14"/>
  <c r="W225" i="14"/>
  <c r="X225" i="14"/>
  <c r="Y225" i="14"/>
  <c r="Z225" i="14"/>
  <c r="AA225" i="14"/>
  <c r="AB225" i="14"/>
  <c r="T226" i="14"/>
  <c r="U226" i="14"/>
  <c r="V226" i="14"/>
  <c r="W226" i="14"/>
  <c r="X226" i="14"/>
  <c r="Y226" i="14"/>
  <c r="Z226" i="14"/>
  <c r="AA226" i="14"/>
  <c r="AB226" i="14"/>
  <c r="T227" i="14"/>
  <c r="U227" i="14"/>
  <c r="V227" i="14"/>
  <c r="W227" i="14"/>
  <c r="X227" i="14"/>
  <c r="Y227" i="14"/>
  <c r="Z227" i="14"/>
  <c r="AA227" i="14"/>
  <c r="AB227" i="14"/>
  <c r="T228" i="14"/>
  <c r="U228" i="14"/>
  <c r="V228" i="14"/>
  <c r="W228" i="14"/>
  <c r="X228" i="14"/>
  <c r="Y228" i="14"/>
  <c r="Z228" i="14"/>
  <c r="AA228" i="14"/>
  <c r="AB228" i="14"/>
  <c r="T229" i="14"/>
  <c r="U229" i="14"/>
  <c r="V229" i="14"/>
  <c r="W229" i="14"/>
  <c r="X229" i="14"/>
  <c r="Y229" i="14"/>
  <c r="Z229" i="14"/>
  <c r="AA229" i="14"/>
  <c r="AB229" i="14"/>
  <c r="T230" i="14"/>
  <c r="U230" i="14"/>
  <c r="V230" i="14"/>
  <c r="W230" i="14"/>
  <c r="X230" i="14"/>
  <c r="Y230" i="14"/>
  <c r="Z230" i="14"/>
  <c r="AA230" i="14"/>
  <c r="AB230" i="14"/>
  <c r="T231" i="14"/>
  <c r="U231" i="14"/>
  <c r="V231" i="14"/>
  <c r="W231" i="14"/>
  <c r="X231" i="14"/>
  <c r="Y231" i="14"/>
  <c r="Z231" i="14"/>
  <c r="AA231" i="14"/>
  <c r="AB231" i="14"/>
  <c r="T232" i="14"/>
  <c r="U232" i="14"/>
  <c r="V232" i="14"/>
  <c r="W232" i="14"/>
  <c r="X232" i="14"/>
  <c r="Y232" i="14"/>
  <c r="Z232" i="14"/>
  <c r="AA232" i="14"/>
  <c r="AB232" i="14"/>
  <c r="T233" i="14"/>
  <c r="U233" i="14"/>
  <c r="V233" i="14"/>
  <c r="W233" i="14"/>
  <c r="X233" i="14"/>
  <c r="Y233" i="14"/>
  <c r="Z233" i="14"/>
  <c r="AA233" i="14"/>
  <c r="AB233" i="14"/>
  <c r="T234" i="14"/>
  <c r="U234" i="14"/>
  <c r="V234" i="14"/>
  <c r="W234" i="14"/>
  <c r="X234" i="14"/>
  <c r="Y234" i="14"/>
  <c r="Z234" i="14"/>
  <c r="AA234" i="14"/>
  <c r="AB234" i="14"/>
  <c r="T235" i="14"/>
  <c r="U235" i="14"/>
  <c r="V235" i="14"/>
  <c r="W235" i="14"/>
  <c r="X235" i="14"/>
  <c r="Y235" i="14"/>
  <c r="Z235" i="14"/>
  <c r="AA235" i="14"/>
  <c r="AB235" i="14"/>
  <c r="T236" i="14"/>
  <c r="U236" i="14"/>
  <c r="V236" i="14"/>
  <c r="W236" i="14"/>
  <c r="X236" i="14"/>
  <c r="Y236" i="14"/>
  <c r="Z236" i="14"/>
  <c r="AA236" i="14"/>
  <c r="AB236" i="14"/>
  <c r="T237" i="14"/>
  <c r="U237" i="14"/>
  <c r="V237" i="14"/>
  <c r="W237" i="14"/>
  <c r="X237" i="14"/>
  <c r="Y237" i="14"/>
  <c r="Z237" i="14"/>
  <c r="AA237" i="14"/>
  <c r="AB237" i="14"/>
  <c r="T238" i="14"/>
  <c r="U238" i="14"/>
  <c r="V238" i="14"/>
  <c r="W238" i="14"/>
  <c r="X238" i="14"/>
  <c r="Y238" i="14"/>
  <c r="Z238" i="14"/>
  <c r="AA238" i="14"/>
  <c r="AB238" i="14"/>
  <c r="T239" i="14"/>
  <c r="U239" i="14"/>
  <c r="V239" i="14"/>
  <c r="W239" i="14"/>
  <c r="X239" i="14"/>
  <c r="Y239" i="14"/>
  <c r="Z239" i="14"/>
  <c r="AA239" i="14"/>
  <c r="AB239" i="14"/>
  <c r="T240" i="14"/>
  <c r="U240" i="14"/>
  <c r="V240" i="14"/>
  <c r="W240" i="14"/>
  <c r="X240" i="14"/>
  <c r="Y240" i="14"/>
  <c r="Z240" i="14"/>
  <c r="AA240" i="14"/>
  <c r="AB240" i="14"/>
  <c r="T241" i="14"/>
  <c r="U241" i="14"/>
  <c r="V241" i="14"/>
  <c r="W241" i="14"/>
  <c r="X241" i="14"/>
  <c r="Y241" i="14"/>
  <c r="Z241" i="14"/>
  <c r="AA241" i="14"/>
  <c r="AB241" i="14"/>
  <c r="T242" i="14"/>
  <c r="U242" i="14"/>
  <c r="V242" i="14"/>
  <c r="W242" i="14"/>
  <c r="X242" i="14"/>
  <c r="Y242" i="14"/>
  <c r="Z242" i="14"/>
  <c r="AA242" i="14"/>
  <c r="AB242" i="14"/>
  <c r="T243" i="14"/>
  <c r="U243" i="14"/>
  <c r="V243" i="14"/>
  <c r="W243" i="14"/>
  <c r="X243" i="14"/>
  <c r="Y243" i="14"/>
  <c r="Z243" i="14"/>
  <c r="AA243" i="14"/>
  <c r="AB243" i="14"/>
  <c r="T244" i="14"/>
  <c r="U244" i="14"/>
  <c r="V244" i="14"/>
  <c r="W244" i="14"/>
  <c r="X244" i="14"/>
  <c r="Y244" i="14"/>
  <c r="Z244" i="14"/>
  <c r="AA244" i="14"/>
  <c r="AB244" i="14"/>
  <c r="T245" i="14"/>
  <c r="U245" i="14"/>
  <c r="V245" i="14"/>
  <c r="W245" i="14"/>
  <c r="X245" i="14"/>
  <c r="Y245" i="14"/>
  <c r="Z245" i="14"/>
  <c r="AA245" i="14"/>
  <c r="AB245" i="14"/>
  <c r="T246" i="14"/>
  <c r="U246" i="14"/>
  <c r="V246" i="14"/>
  <c r="W246" i="14"/>
  <c r="X246" i="14"/>
  <c r="Y246" i="14"/>
  <c r="Z246" i="14"/>
  <c r="AA246" i="14"/>
  <c r="AB246" i="14"/>
  <c r="T247" i="14"/>
  <c r="U247" i="14"/>
  <c r="V247" i="14"/>
  <c r="W247" i="14"/>
  <c r="X247" i="14"/>
  <c r="Y247" i="14"/>
  <c r="Z247" i="14"/>
  <c r="AA247" i="14"/>
  <c r="AB247" i="14"/>
  <c r="T248" i="14"/>
  <c r="U248" i="14"/>
  <c r="V248" i="14"/>
  <c r="W248" i="14"/>
  <c r="X248" i="14"/>
  <c r="Y248" i="14"/>
  <c r="Z248" i="14"/>
  <c r="AA248" i="14"/>
  <c r="AB248" i="14"/>
  <c r="T249" i="14"/>
  <c r="U249" i="14"/>
  <c r="V249" i="14"/>
  <c r="W249" i="14"/>
  <c r="X249" i="14"/>
  <c r="Y249" i="14"/>
  <c r="Z249" i="14"/>
  <c r="AA249" i="14"/>
  <c r="AB249" i="14"/>
  <c r="T250" i="14"/>
  <c r="U250" i="14"/>
  <c r="V250" i="14"/>
  <c r="W250" i="14"/>
  <c r="X250" i="14"/>
  <c r="Y250" i="14"/>
  <c r="Z250" i="14"/>
  <c r="AA250" i="14"/>
  <c r="AB250" i="14"/>
  <c r="T251" i="14"/>
  <c r="U251" i="14"/>
  <c r="V251" i="14"/>
  <c r="W251" i="14"/>
  <c r="X251" i="14"/>
  <c r="Y251" i="14"/>
  <c r="Z251" i="14"/>
  <c r="AA251" i="14"/>
  <c r="AB251" i="14"/>
  <c r="T252" i="14"/>
  <c r="U252" i="14"/>
  <c r="V252" i="14"/>
  <c r="W252" i="14"/>
  <c r="X252" i="14"/>
  <c r="Y252" i="14"/>
  <c r="Z252" i="14"/>
  <c r="AA252" i="14"/>
  <c r="AB252" i="14"/>
  <c r="T253" i="14"/>
  <c r="U253" i="14"/>
  <c r="V253" i="14"/>
  <c r="W253" i="14"/>
  <c r="X253" i="14"/>
  <c r="Y253" i="14"/>
  <c r="Z253" i="14"/>
  <c r="AA253" i="14"/>
  <c r="AB253" i="14"/>
  <c r="T254" i="14"/>
  <c r="U254" i="14"/>
  <c r="V254" i="14"/>
  <c r="W254" i="14"/>
  <c r="X254" i="14"/>
  <c r="Y254" i="14"/>
  <c r="Z254" i="14"/>
  <c r="AA254" i="14"/>
  <c r="AB254" i="14"/>
  <c r="T255" i="14"/>
  <c r="U255" i="14"/>
  <c r="V255" i="14"/>
  <c r="W255" i="14"/>
  <c r="X255" i="14"/>
  <c r="Y255" i="14"/>
  <c r="Z255" i="14"/>
  <c r="AA255" i="14"/>
  <c r="AB255" i="14"/>
  <c r="T256" i="14"/>
  <c r="U256" i="14"/>
  <c r="V256" i="14"/>
  <c r="W256" i="14"/>
  <c r="X256" i="14"/>
  <c r="Y256" i="14"/>
  <c r="Z256" i="14"/>
  <c r="AA256" i="14"/>
  <c r="AB256" i="14"/>
  <c r="T257" i="14"/>
  <c r="U257" i="14"/>
  <c r="V257" i="14"/>
  <c r="W257" i="14"/>
  <c r="X257" i="14"/>
  <c r="Y257" i="14"/>
  <c r="Z257" i="14"/>
  <c r="AA257" i="14"/>
  <c r="AB257" i="14"/>
  <c r="T258" i="14"/>
  <c r="U258" i="14"/>
  <c r="V258" i="14"/>
  <c r="W258" i="14"/>
  <c r="X258" i="14"/>
  <c r="Y258" i="14"/>
  <c r="Z258" i="14"/>
  <c r="AA258" i="14"/>
  <c r="AB258" i="14"/>
  <c r="T259" i="14"/>
  <c r="U259" i="14"/>
  <c r="V259" i="14"/>
  <c r="W259" i="14"/>
  <c r="X259" i="14"/>
  <c r="Y259" i="14"/>
  <c r="Z259" i="14"/>
  <c r="AA259" i="14"/>
  <c r="AB259" i="14"/>
  <c r="T260" i="14"/>
  <c r="U260" i="14"/>
  <c r="V260" i="14"/>
  <c r="W260" i="14"/>
  <c r="X260" i="14"/>
  <c r="Y260" i="14"/>
  <c r="Z260" i="14"/>
  <c r="AA260" i="14"/>
  <c r="AB260" i="14"/>
  <c r="T261" i="14"/>
  <c r="U261" i="14"/>
  <c r="V261" i="14"/>
  <c r="W261" i="14"/>
  <c r="X261" i="14"/>
  <c r="Y261" i="14"/>
  <c r="Z261" i="14"/>
  <c r="AA261" i="14"/>
  <c r="AB261" i="14"/>
  <c r="T262" i="14"/>
  <c r="U262" i="14"/>
  <c r="V262" i="14"/>
  <c r="W262" i="14"/>
  <c r="X262" i="14"/>
  <c r="Y262" i="14"/>
  <c r="Z262" i="14"/>
  <c r="AA262" i="14"/>
  <c r="AB262" i="14"/>
  <c r="T263" i="14"/>
  <c r="U263" i="14"/>
  <c r="V263" i="14"/>
  <c r="W263" i="14"/>
  <c r="X263" i="14"/>
  <c r="Y263" i="14"/>
  <c r="Z263" i="14"/>
  <c r="AA263" i="14"/>
  <c r="AB263" i="14"/>
  <c r="T264" i="14"/>
  <c r="U264" i="14"/>
  <c r="V264" i="14"/>
  <c r="W264" i="14"/>
  <c r="X264" i="14"/>
  <c r="Y264" i="14"/>
  <c r="Z264" i="14"/>
  <c r="AA264" i="14"/>
  <c r="AB264" i="14"/>
  <c r="T265" i="14"/>
  <c r="U265" i="14"/>
  <c r="V265" i="14"/>
  <c r="W265" i="14"/>
  <c r="X265" i="14"/>
  <c r="Y265" i="14"/>
  <c r="Z265" i="14"/>
  <c r="AA265" i="14"/>
  <c r="AB265" i="14"/>
  <c r="T266" i="14"/>
  <c r="U266" i="14"/>
  <c r="V266" i="14"/>
  <c r="W266" i="14"/>
  <c r="X266" i="14"/>
  <c r="Y266" i="14"/>
  <c r="Z266" i="14"/>
  <c r="AA266" i="14"/>
  <c r="AB266" i="14"/>
  <c r="T267" i="14"/>
  <c r="U267" i="14"/>
  <c r="V267" i="14"/>
  <c r="W267" i="14"/>
  <c r="X267" i="14"/>
  <c r="Y267" i="14"/>
  <c r="Z267" i="14"/>
  <c r="AA267" i="14"/>
  <c r="AB267" i="14"/>
  <c r="T268" i="14"/>
  <c r="U268" i="14"/>
  <c r="V268" i="14"/>
  <c r="W268" i="14"/>
  <c r="X268" i="14"/>
  <c r="Y268" i="14"/>
  <c r="Z268" i="14"/>
  <c r="AA268" i="14"/>
  <c r="AB268" i="14"/>
  <c r="T269" i="14"/>
  <c r="U269" i="14"/>
  <c r="V269" i="14"/>
  <c r="W269" i="14"/>
  <c r="X269" i="14"/>
  <c r="Y269" i="14"/>
  <c r="Z269" i="14"/>
  <c r="AA269" i="14"/>
  <c r="AB269" i="14"/>
  <c r="T270" i="14"/>
  <c r="U270" i="14"/>
  <c r="V270" i="14"/>
  <c r="W270" i="14"/>
  <c r="X270" i="14"/>
  <c r="Y270" i="14"/>
  <c r="Z270" i="14"/>
  <c r="AA270" i="14"/>
  <c r="AB270" i="14"/>
  <c r="T271" i="14"/>
  <c r="U271" i="14"/>
  <c r="V271" i="14"/>
  <c r="W271" i="14"/>
  <c r="X271" i="14"/>
  <c r="Y271" i="14"/>
  <c r="Z271" i="14"/>
  <c r="AA271" i="14"/>
  <c r="AB271" i="14"/>
  <c r="T272" i="14"/>
  <c r="U272" i="14"/>
  <c r="V272" i="14"/>
  <c r="W272" i="14"/>
  <c r="X272" i="14"/>
  <c r="Y272" i="14"/>
  <c r="Z272" i="14"/>
  <c r="AA272" i="14"/>
  <c r="AB272" i="14"/>
  <c r="T273" i="14"/>
  <c r="U273" i="14"/>
  <c r="V273" i="14"/>
  <c r="W273" i="14"/>
  <c r="X273" i="14"/>
  <c r="Y273" i="14"/>
  <c r="Z273" i="14"/>
  <c r="AA273" i="14"/>
  <c r="AB273" i="14"/>
  <c r="T274" i="14"/>
  <c r="U274" i="14"/>
  <c r="V274" i="14"/>
  <c r="W274" i="14"/>
  <c r="X274" i="14"/>
  <c r="Y274" i="14"/>
  <c r="Z274" i="14"/>
  <c r="AA274" i="14"/>
  <c r="AB274" i="14"/>
  <c r="T275" i="14"/>
  <c r="U275" i="14"/>
  <c r="V275" i="14"/>
  <c r="W275" i="14"/>
  <c r="X275" i="14"/>
  <c r="Y275" i="14"/>
  <c r="Z275" i="14"/>
  <c r="AA275" i="14"/>
  <c r="AB275" i="14"/>
  <c r="T276" i="14"/>
  <c r="U276" i="14"/>
  <c r="V276" i="14"/>
  <c r="W276" i="14"/>
  <c r="X276" i="14"/>
  <c r="Y276" i="14"/>
  <c r="Z276" i="14"/>
  <c r="AA276" i="14"/>
  <c r="AB276" i="14"/>
  <c r="T277" i="14"/>
  <c r="U277" i="14"/>
  <c r="V277" i="14"/>
  <c r="W277" i="14"/>
  <c r="X277" i="14"/>
  <c r="Y277" i="14"/>
  <c r="Z277" i="14"/>
  <c r="AA277" i="14"/>
  <c r="AB277" i="14"/>
  <c r="T278" i="14"/>
  <c r="U278" i="14"/>
  <c r="V278" i="14"/>
  <c r="W278" i="14"/>
  <c r="X278" i="14"/>
  <c r="Y278" i="14"/>
  <c r="Z278" i="14"/>
  <c r="AA278" i="14"/>
  <c r="AB278" i="14"/>
  <c r="T279" i="14"/>
  <c r="U279" i="14"/>
  <c r="V279" i="14"/>
  <c r="W279" i="14"/>
  <c r="X279" i="14"/>
  <c r="Y279" i="14"/>
  <c r="Z279" i="14"/>
  <c r="AA279" i="14"/>
  <c r="AB279" i="14"/>
  <c r="T280" i="14"/>
  <c r="U280" i="14"/>
  <c r="V280" i="14"/>
  <c r="W280" i="14"/>
  <c r="X280" i="14"/>
  <c r="Y280" i="14"/>
  <c r="Z280" i="14"/>
  <c r="AA280" i="14"/>
  <c r="AB280" i="14"/>
  <c r="T281" i="14"/>
  <c r="U281" i="14"/>
  <c r="V281" i="14"/>
  <c r="W281" i="14"/>
  <c r="X281" i="14"/>
  <c r="Y281" i="14"/>
  <c r="Z281" i="14"/>
  <c r="AA281" i="14"/>
  <c r="AB281" i="14"/>
  <c r="T282" i="14"/>
  <c r="U282" i="14"/>
  <c r="V282" i="14"/>
  <c r="W282" i="14"/>
  <c r="X282" i="14"/>
  <c r="Y282" i="14"/>
  <c r="Z282" i="14"/>
  <c r="AA282" i="14"/>
  <c r="AB282" i="14"/>
  <c r="T283" i="14"/>
  <c r="U283" i="14"/>
  <c r="V283" i="14"/>
  <c r="W283" i="14"/>
  <c r="X283" i="14"/>
  <c r="Y283" i="14"/>
  <c r="Z283" i="14"/>
  <c r="AA283" i="14"/>
  <c r="AB283" i="14"/>
  <c r="T284" i="14"/>
  <c r="U284" i="14"/>
  <c r="V284" i="14"/>
  <c r="W284" i="14"/>
  <c r="X284" i="14"/>
  <c r="Y284" i="14"/>
  <c r="Z284" i="14"/>
  <c r="AA284" i="14"/>
  <c r="AB284" i="14"/>
  <c r="T285" i="14"/>
  <c r="U285" i="14"/>
  <c r="V285" i="14"/>
  <c r="W285" i="14"/>
  <c r="X285" i="14"/>
  <c r="Y285" i="14"/>
  <c r="Z285" i="14"/>
  <c r="AA285" i="14"/>
  <c r="AB285" i="14"/>
  <c r="T286" i="14"/>
  <c r="U286" i="14"/>
  <c r="V286" i="14"/>
  <c r="W286" i="14"/>
  <c r="X286" i="14"/>
  <c r="Y286" i="14"/>
  <c r="Z286" i="14"/>
  <c r="AA286" i="14"/>
  <c r="AB286" i="14"/>
  <c r="T287" i="14"/>
  <c r="U287" i="14"/>
  <c r="V287" i="14"/>
  <c r="W287" i="14"/>
  <c r="X287" i="14"/>
  <c r="Y287" i="14"/>
  <c r="Z287" i="14"/>
  <c r="AA287" i="14"/>
  <c r="AB287" i="14"/>
  <c r="T288" i="14"/>
  <c r="U288" i="14"/>
  <c r="V288" i="14"/>
  <c r="W288" i="14"/>
  <c r="X288" i="14"/>
  <c r="Y288" i="14"/>
  <c r="Z288" i="14"/>
  <c r="AA288" i="14"/>
  <c r="AB288" i="14"/>
  <c r="T289" i="14"/>
  <c r="U289" i="14"/>
  <c r="V289" i="14"/>
  <c r="W289" i="14"/>
  <c r="X289" i="14"/>
  <c r="Y289" i="14"/>
  <c r="Z289" i="14"/>
  <c r="AA289" i="14"/>
  <c r="AB289" i="14"/>
  <c r="T290" i="14"/>
  <c r="U290" i="14"/>
  <c r="V290" i="14"/>
  <c r="W290" i="14"/>
  <c r="X290" i="14"/>
  <c r="Y290" i="14"/>
  <c r="Z290" i="14"/>
  <c r="AA290" i="14"/>
  <c r="AB290" i="14"/>
  <c r="T291" i="14"/>
  <c r="U291" i="14"/>
  <c r="V291" i="14"/>
  <c r="W291" i="14"/>
  <c r="X291" i="14"/>
  <c r="Y291" i="14"/>
  <c r="Z291" i="14"/>
  <c r="AA291" i="14"/>
  <c r="AB291" i="14"/>
  <c r="T292" i="14"/>
  <c r="U292" i="14"/>
  <c r="V292" i="14"/>
  <c r="W292" i="14"/>
  <c r="X292" i="14"/>
  <c r="Y292" i="14"/>
  <c r="Z292" i="14"/>
  <c r="AA292" i="14"/>
  <c r="AB292" i="14"/>
  <c r="T293" i="14"/>
  <c r="U293" i="14"/>
  <c r="V293" i="14"/>
  <c r="W293" i="14"/>
  <c r="X293" i="14"/>
  <c r="Y293" i="14"/>
  <c r="Z293" i="14"/>
  <c r="AA293" i="14"/>
  <c r="AB293" i="14"/>
  <c r="T294" i="14"/>
  <c r="U294" i="14"/>
  <c r="V294" i="14"/>
  <c r="W294" i="14"/>
  <c r="X294" i="14"/>
  <c r="Y294" i="14"/>
  <c r="Z294" i="14"/>
  <c r="AA294" i="14"/>
  <c r="AB294" i="14"/>
  <c r="T295" i="14"/>
  <c r="U295" i="14"/>
  <c r="V295" i="14"/>
  <c r="W295" i="14"/>
  <c r="X295" i="14"/>
  <c r="Y295" i="14"/>
  <c r="Z295" i="14"/>
  <c r="AA295" i="14"/>
  <c r="AB295" i="14"/>
  <c r="T296" i="14"/>
  <c r="U296" i="14"/>
  <c r="V296" i="14"/>
  <c r="W296" i="14"/>
  <c r="X296" i="14"/>
  <c r="Y296" i="14"/>
  <c r="Z296" i="14"/>
  <c r="AA296" i="14"/>
  <c r="AB296" i="14"/>
  <c r="T297" i="14"/>
  <c r="U297" i="14"/>
  <c r="V297" i="14"/>
  <c r="W297" i="14"/>
  <c r="X297" i="14"/>
  <c r="Y297" i="14"/>
  <c r="Z297" i="14"/>
  <c r="AA297" i="14"/>
  <c r="AB297" i="14"/>
  <c r="T298" i="14"/>
  <c r="U298" i="14"/>
  <c r="V298" i="14"/>
  <c r="W298" i="14"/>
  <c r="X298" i="14"/>
  <c r="Y298" i="14"/>
  <c r="Z298" i="14"/>
  <c r="AA298" i="14"/>
  <c r="AB298" i="14"/>
  <c r="T299" i="14"/>
  <c r="U299" i="14"/>
  <c r="V299" i="14"/>
  <c r="W299" i="14"/>
  <c r="X299" i="14"/>
  <c r="Y299" i="14"/>
  <c r="Z299" i="14"/>
  <c r="AA299" i="14"/>
  <c r="AB299" i="14"/>
  <c r="T300" i="14"/>
  <c r="U300" i="14"/>
  <c r="V300" i="14"/>
  <c r="W300" i="14"/>
  <c r="X300" i="14"/>
  <c r="Y300" i="14"/>
  <c r="Z300" i="14"/>
  <c r="AA300" i="14"/>
  <c r="AB300" i="14"/>
  <c r="T301" i="14"/>
  <c r="U301" i="14"/>
  <c r="V301" i="14"/>
  <c r="W301" i="14"/>
  <c r="X301" i="14"/>
  <c r="Y301" i="14"/>
  <c r="Z301" i="14"/>
  <c r="AA301" i="14"/>
  <c r="AB301" i="14"/>
  <c r="T302" i="14"/>
  <c r="U302" i="14"/>
  <c r="V302" i="14"/>
  <c r="W302" i="14"/>
  <c r="X302" i="14"/>
  <c r="Y302" i="14"/>
  <c r="Z302" i="14"/>
  <c r="AA302" i="14"/>
  <c r="AB302" i="14"/>
  <c r="T303" i="14"/>
  <c r="U303" i="14"/>
  <c r="V303" i="14"/>
  <c r="W303" i="14"/>
  <c r="X303" i="14"/>
  <c r="Y303" i="14"/>
  <c r="Z303" i="14"/>
  <c r="AA303" i="14"/>
  <c r="AB303" i="14"/>
  <c r="T304" i="14"/>
  <c r="U304" i="14"/>
  <c r="V304" i="14"/>
  <c r="W304" i="14"/>
  <c r="X304" i="14"/>
  <c r="Y304" i="14"/>
  <c r="Z304" i="14"/>
  <c r="AA304" i="14"/>
  <c r="AB304" i="14"/>
  <c r="T305" i="14"/>
  <c r="U305" i="14"/>
  <c r="V305" i="14"/>
  <c r="W305" i="14"/>
  <c r="X305" i="14"/>
  <c r="Y305" i="14"/>
  <c r="Z305" i="14"/>
  <c r="AA305" i="14"/>
  <c r="AB305" i="14"/>
  <c r="T306" i="14"/>
  <c r="U306" i="14"/>
  <c r="V306" i="14"/>
  <c r="W306" i="14"/>
  <c r="X306" i="14"/>
  <c r="Y306" i="14"/>
  <c r="Z306" i="14"/>
  <c r="AA306" i="14"/>
  <c r="AB306" i="14"/>
  <c r="T307" i="14"/>
  <c r="U307" i="14"/>
  <c r="V307" i="14"/>
  <c r="W307" i="14"/>
  <c r="X307" i="14"/>
  <c r="Y307" i="14"/>
  <c r="Z307" i="14"/>
  <c r="AA307" i="14"/>
  <c r="AB307" i="14"/>
  <c r="T308" i="14"/>
  <c r="U308" i="14"/>
  <c r="V308" i="14"/>
  <c r="W308" i="14"/>
  <c r="X308" i="14"/>
  <c r="Y308" i="14"/>
  <c r="Z308" i="14"/>
  <c r="AA308" i="14"/>
  <c r="AB308" i="14"/>
  <c r="T309" i="14"/>
  <c r="U309" i="14"/>
  <c r="V309" i="14"/>
  <c r="W309" i="14"/>
  <c r="X309" i="14"/>
  <c r="Y309" i="14"/>
  <c r="Z309" i="14"/>
  <c r="AA309" i="14"/>
  <c r="AB309" i="14"/>
  <c r="T310" i="14"/>
  <c r="U310" i="14"/>
  <c r="V310" i="14"/>
  <c r="W310" i="14"/>
  <c r="X310" i="14"/>
  <c r="Y310" i="14"/>
  <c r="Z310" i="14"/>
  <c r="AA310" i="14"/>
  <c r="AB310" i="14"/>
  <c r="T311" i="14"/>
  <c r="U311" i="14"/>
  <c r="V311" i="14"/>
  <c r="W311" i="14"/>
  <c r="X311" i="14"/>
  <c r="Y311" i="14"/>
  <c r="Z311" i="14"/>
  <c r="AA311" i="14"/>
  <c r="AB311" i="14"/>
  <c r="T312" i="14"/>
  <c r="U312" i="14"/>
  <c r="V312" i="14"/>
  <c r="W312" i="14"/>
  <c r="X312" i="14"/>
  <c r="Y312" i="14"/>
  <c r="Z312" i="14"/>
  <c r="AA312" i="14"/>
  <c r="AB312" i="14"/>
  <c r="T313" i="14"/>
  <c r="U313" i="14"/>
  <c r="V313" i="14"/>
  <c r="W313" i="14"/>
  <c r="X313" i="14"/>
  <c r="Y313" i="14"/>
  <c r="Z313" i="14"/>
  <c r="AA313" i="14"/>
  <c r="AB313" i="14"/>
  <c r="T314" i="14"/>
  <c r="U314" i="14"/>
  <c r="V314" i="14"/>
  <c r="W314" i="14"/>
  <c r="X314" i="14"/>
  <c r="Y314" i="14"/>
  <c r="Z314" i="14"/>
  <c r="AA314" i="14"/>
  <c r="AB314" i="14"/>
  <c r="T315" i="14"/>
  <c r="U315" i="14"/>
  <c r="V315" i="14"/>
  <c r="W315" i="14"/>
  <c r="X315" i="14"/>
  <c r="Y315" i="14"/>
  <c r="Z315" i="14"/>
  <c r="AA315" i="14"/>
  <c r="AB315" i="14"/>
  <c r="T316" i="14"/>
  <c r="U316" i="14"/>
  <c r="V316" i="14"/>
  <c r="W316" i="14"/>
  <c r="X316" i="14"/>
  <c r="Y316" i="14"/>
  <c r="Z316" i="14"/>
  <c r="AA316" i="14"/>
  <c r="AB316" i="14"/>
  <c r="T317" i="14"/>
  <c r="U317" i="14"/>
  <c r="V317" i="14"/>
  <c r="W317" i="14"/>
  <c r="X317" i="14"/>
  <c r="Y317" i="14"/>
  <c r="Z317" i="14"/>
  <c r="AA317" i="14"/>
  <c r="AB317" i="14"/>
  <c r="T318" i="14"/>
  <c r="U318" i="14"/>
  <c r="V318" i="14"/>
  <c r="W318" i="14"/>
  <c r="X318" i="14"/>
  <c r="Y318" i="14"/>
  <c r="Z318" i="14"/>
  <c r="AA318" i="14"/>
  <c r="AB318" i="14"/>
  <c r="T319" i="14"/>
  <c r="U319" i="14"/>
  <c r="V319" i="14"/>
  <c r="W319" i="14"/>
  <c r="X319" i="14"/>
  <c r="Y319" i="14"/>
  <c r="Z319" i="14"/>
  <c r="AA319" i="14"/>
  <c r="AB319" i="14"/>
  <c r="T320" i="14"/>
  <c r="U320" i="14"/>
  <c r="V320" i="14"/>
  <c r="W320" i="14"/>
  <c r="X320" i="14"/>
  <c r="Y320" i="14"/>
  <c r="Z320" i="14"/>
  <c r="AA320" i="14"/>
  <c r="AB320" i="14"/>
  <c r="T321" i="14"/>
  <c r="U321" i="14"/>
  <c r="V321" i="14"/>
  <c r="W321" i="14"/>
  <c r="X321" i="14"/>
  <c r="Y321" i="14"/>
  <c r="Z321" i="14"/>
  <c r="AA321" i="14"/>
  <c r="AB321" i="14"/>
  <c r="T322" i="14"/>
  <c r="U322" i="14"/>
  <c r="V322" i="14"/>
  <c r="W322" i="14"/>
  <c r="X322" i="14"/>
  <c r="Y322" i="14"/>
  <c r="Z322" i="14"/>
  <c r="AA322" i="14"/>
  <c r="AB322" i="14"/>
  <c r="T323" i="14"/>
  <c r="U323" i="14"/>
  <c r="V323" i="14"/>
  <c r="W323" i="14"/>
  <c r="X323" i="14"/>
  <c r="Y323" i="14"/>
  <c r="Z323" i="14"/>
  <c r="AA323" i="14"/>
  <c r="AB323" i="14"/>
  <c r="T324" i="14"/>
  <c r="U324" i="14"/>
  <c r="V324" i="14"/>
  <c r="W324" i="14"/>
  <c r="X324" i="14"/>
  <c r="Y324" i="14"/>
  <c r="Z324" i="14"/>
  <c r="AA324" i="14"/>
  <c r="AB324" i="14"/>
  <c r="T325" i="14"/>
  <c r="U325" i="14"/>
  <c r="V325" i="14"/>
  <c r="W325" i="14"/>
  <c r="X325" i="14"/>
  <c r="Y325" i="14"/>
  <c r="Z325" i="14"/>
  <c r="AA325" i="14"/>
  <c r="AB325" i="14"/>
  <c r="T326" i="14"/>
  <c r="U326" i="14"/>
  <c r="V326" i="14"/>
  <c r="W326" i="14"/>
  <c r="X326" i="14"/>
  <c r="Y326" i="14"/>
  <c r="Z326" i="14"/>
  <c r="AA326" i="14"/>
  <c r="AB326" i="14"/>
  <c r="T327" i="14"/>
  <c r="U327" i="14"/>
  <c r="V327" i="14"/>
  <c r="W327" i="14"/>
  <c r="X327" i="14"/>
  <c r="Y327" i="14"/>
  <c r="Z327" i="14"/>
  <c r="AA327" i="14"/>
  <c r="AB327" i="14"/>
  <c r="T328" i="14"/>
  <c r="U328" i="14"/>
  <c r="V328" i="14"/>
  <c r="W328" i="14"/>
  <c r="X328" i="14"/>
  <c r="Y328" i="14"/>
  <c r="Z328" i="14"/>
  <c r="AA328" i="14"/>
  <c r="AB328" i="14"/>
  <c r="T329" i="14"/>
  <c r="U329" i="14"/>
  <c r="V329" i="14"/>
  <c r="W329" i="14"/>
  <c r="X329" i="14"/>
  <c r="Y329" i="14"/>
  <c r="Z329" i="14"/>
  <c r="AA329" i="14"/>
  <c r="AB329" i="14"/>
  <c r="T330" i="14"/>
  <c r="U330" i="14"/>
  <c r="V330" i="14"/>
  <c r="W330" i="14"/>
  <c r="X330" i="14"/>
  <c r="Y330" i="14"/>
  <c r="Z330" i="14"/>
  <c r="AA330" i="14"/>
  <c r="AB330" i="14"/>
  <c r="T331" i="14"/>
  <c r="U331" i="14"/>
  <c r="V331" i="14"/>
  <c r="W331" i="14"/>
  <c r="X331" i="14"/>
  <c r="Y331" i="14"/>
  <c r="Z331" i="14"/>
  <c r="AA331" i="14"/>
  <c r="AB331" i="14"/>
  <c r="T332" i="14"/>
  <c r="U332" i="14"/>
  <c r="V332" i="14"/>
  <c r="W332" i="14"/>
  <c r="X332" i="14"/>
  <c r="Y332" i="14"/>
  <c r="Z332" i="14"/>
  <c r="AA332" i="14"/>
  <c r="AB332" i="14"/>
  <c r="T333" i="14"/>
  <c r="U333" i="14"/>
  <c r="V333" i="14"/>
  <c r="W333" i="14"/>
  <c r="X333" i="14"/>
  <c r="Y333" i="14"/>
  <c r="Z333" i="14"/>
  <c r="AA333" i="14"/>
  <c r="AB333" i="14"/>
  <c r="T334" i="14"/>
  <c r="U334" i="14"/>
  <c r="V334" i="14"/>
  <c r="W334" i="14"/>
  <c r="X334" i="14"/>
  <c r="Y334" i="14"/>
  <c r="Z334" i="14"/>
  <c r="AA334" i="14"/>
  <c r="AB334" i="14"/>
  <c r="T335" i="14"/>
  <c r="U335" i="14"/>
  <c r="V335" i="14"/>
  <c r="W335" i="14"/>
  <c r="X335" i="14"/>
  <c r="Y335" i="14"/>
  <c r="Z335" i="14"/>
  <c r="AA335" i="14"/>
  <c r="AB335" i="14"/>
  <c r="T336" i="14"/>
  <c r="U336" i="14"/>
  <c r="V336" i="14"/>
  <c r="W336" i="14"/>
  <c r="X336" i="14"/>
  <c r="Y336" i="14"/>
  <c r="Z336" i="14"/>
  <c r="AA336" i="14"/>
  <c r="AB336" i="14"/>
  <c r="T337" i="14"/>
  <c r="U337" i="14"/>
  <c r="V337" i="14"/>
  <c r="W337" i="14"/>
  <c r="X337" i="14"/>
  <c r="Y337" i="14"/>
  <c r="Z337" i="14"/>
  <c r="AA337" i="14"/>
  <c r="AB337" i="14"/>
  <c r="T338" i="14"/>
  <c r="U338" i="14"/>
  <c r="V338" i="14"/>
  <c r="W338" i="14"/>
  <c r="X338" i="14"/>
  <c r="Y338" i="14"/>
  <c r="Z338" i="14"/>
  <c r="AA338" i="14"/>
  <c r="AB338" i="14"/>
  <c r="T339" i="14"/>
  <c r="U339" i="14"/>
  <c r="V339" i="14"/>
  <c r="W339" i="14"/>
  <c r="X339" i="14"/>
  <c r="Y339" i="14"/>
  <c r="Z339" i="14"/>
  <c r="AA339" i="14"/>
  <c r="AB339" i="14"/>
  <c r="T340" i="14"/>
  <c r="U340" i="14"/>
  <c r="V340" i="14"/>
  <c r="W340" i="14"/>
  <c r="X340" i="14"/>
  <c r="Y340" i="14"/>
  <c r="Z340" i="14"/>
  <c r="AA340" i="14"/>
  <c r="AB340" i="14"/>
  <c r="T341" i="14"/>
  <c r="U341" i="14"/>
  <c r="V341" i="14"/>
  <c r="W341" i="14"/>
  <c r="X341" i="14"/>
  <c r="Y341" i="14"/>
  <c r="Z341" i="14"/>
  <c r="AA341" i="14"/>
  <c r="AB341" i="14"/>
  <c r="T342" i="14"/>
  <c r="U342" i="14"/>
  <c r="V342" i="14"/>
  <c r="W342" i="14"/>
  <c r="X342" i="14"/>
  <c r="Y342" i="14"/>
  <c r="Z342" i="14"/>
  <c r="AA342" i="14"/>
  <c r="AB342" i="14"/>
  <c r="T343" i="14"/>
  <c r="U343" i="14"/>
  <c r="V343" i="14"/>
  <c r="W343" i="14"/>
  <c r="X343" i="14"/>
  <c r="Y343" i="14"/>
  <c r="Z343" i="14"/>
  <c r="AA343" i="14"/>
  <c r="AB343" i="14"/>
  <c r="T344" i="14"/>
  <c r="U344" i="14"/>
  <c r="V344" i="14"/>
  <c r="W344" i="14"/>
  <c r="X344" i="14"/>
  <c r="Y344" i="14"/>
  <c r="Z344" i="14"/>
  <c r="AA344" i="14"/>
  <c r="AB344" i="14"/>
  <c r="T345" i="14"/>
  <c r="U345" i="14"/>
  <c r="V345" i="14"/>
  <c r="W345" i="14"/>
  <c r="X345" i="14"/>
  <c r="Y345" i="14"/>
  <c r="Z345" i="14"/>
  <c r="AA345" i="14"/>
  <c r="AB345" i="14"/>
  <c r="T346" i="14"/>
  <c r="U346" i="14"/>
  <c r="V346" i="14"/>
  <c r="W346" i="14"/>
  <c r="X346" i="14"/>
  <c r="Y346" i="14"/>
  <c r="Z346" i="14"/>
  <c r="AA346" i="14"/>
  <c r="AB346" i="14"/>
  <c r="T347" i="14"/>
  <c r="U347" i="14"/>
  <c r="V347" i="14"/>
  <c r="W347" i="14"/>
  <c r="X347" i="14"/>
  <c r="Y347" i="14"/>
  <c r="Z347" i="14"/>
  <c r="AA347" i="14"/>
  <c r="AB347" i="14"/>
  <c r="T348" i="14"/>
  <c r="U348" i="14"/>
  <c r="V348" i="14"/>
  <c r="W348" i="14"/>
  <c r="X348" i="14"/>
  <c r="Y348" i="14"/>
  <c r="Z348" i="14"/>
  <c r="AA348" i="14"/>
  <c r="AB348" i="14"/>
  <c r="T349" i="14"/>
  <c r="U349" i="14"/>
  <c r="V349" i="14"/>
  <c r="W349" i="14"/>
  <c r="X349" i="14"/>
  <c r="Y349" i="14"/>
  <c r="Z349" i="14"/>
  <c r="AA349" i="14"/>
  <c r="AB349" i="14"/>
  <c r="T350" i="14"/>
  <c r="U350" i="14"/>
  <c r="V350" i="14"/>
  <c r="W350" i="14"/>
  <c r="X350" i="14"/>
  <c r="Y350" i="14"/>
  <c r="Z350" i="14"/>
  <c r="AA350" i="14"/>
  <c r="AB350" i="14"/>
  <c r="T351" i="14"/>
  <c r="U351" i="14"/>
  <c r="V351" i="14"/>
  <c r="W351" i="14"/>
  <c r="X351" i="14"/>
  <c r="Y351" i="14"/>
  <c r="Z351" i="14"/>
  <c r="AA351" i="14"/>
  <c r="AB351" i="14"/>
  <c r="T352" i="14"/>
  <c r="U352" i="14"/>
  <c r="V352" i="14"/>
  <c r="W352" i="14"/>
  <c r="X352" i="14"/>
  <c r="Y352" i="14"/>
  <c r="Z352" i="14"/>
  <c r="AA352" i="14"/>
  <c r="AB352" i="14"/>
  <c r="T353" i="14"/>
  <c r="U353" i="14"/>
  <c r="V353" i="14"/>
  <c r="W353" i="14"/>
  <c r="X353" i="14"/>
  <c r="Y353" i="14"/>
  <c r="Z353" i="14"/>
  <c r="AA353" i="14"/>
  <c r="AB353" i="14"/>
  <c r="T354" i="14"/>
  <c r="U354" i="14"/>
  <c r="V354" i="14"/>
  <c r="W354" i="14"/>
  <c r="X354" i="14"/>
  <c r="Y354" i="14"/>
  <c r="Z354" i="14"/>
  <c r="AA354" i="14"/>
  <c r="AB354" i="14"/>
  <c r="T355" i="14"/>
  <c r="U355" i="14"/>
  <c r="V355" i="14"/>
  <c r="W355" i="14"/>
  <c r="X355" i="14"/>
  <c r="Y355" i="14"/>
  <c r="Z355" i="14"/>
  <c r="AA355" i="14"/>
  <c r="AB355" i="14"/>
  <c r="T356" i="14"/>
  <c r="U356" i="14"/>
  <c r="V356" i="14"/>
  <c r="W356" i="14"/>
  <c r="X356" i="14"/>
  <c r="Y356" i="14"/>
  <c r="Z356" i="14"/>
  <c r="AA356" i="14"/>
  <c r="AB356" i="14"/>
  <c r="T357" i="14"/>
  <c r="U357" i="14"/>
  <c r="V357" i="14"/>
  <c r="W357" i="14"/>
  <c r="X357" i="14"/>
  <c r="Y357" i="14"/>
  <c r="Z357" i="14"/>
  <c r="AA357" i="14"/>
  <c r="AB357" i="14"/>
  <c r="T358" i="14"/>
  <c r="U358" i="14"/>
  <c r="V358" i="14"/>
  <c r="W358" i="14"/>
  <c r="X358" i="14"/>
  <c r="Y358" i="14"/>
  <c r="Z358" i="14"/>
  <c r="AA358" i="14"/>
  <c r="AB358" i="14"/>
  <c r="T359" i="14"/>
  <c r="U359" i="14"/>
  <c r="V359" i="14"/>
  <c r="W359" i="14"/>
  <c r="X359" i="14"/>
  <c r="Y359" i="14"/>
  <c r="Z359" i="14"/>
  <c r="AA359" i="14"/>
  <c r="AB359" i="14"/>
  <c r="T360" i="14"/>
  <c r="U360" i="14"/>
  <c r="V360" i="14"/>
  <c r="W360" i="14"/>
  <c r="X360" i="14"/>
  <c r="Y360" i="14"/>
  <c r="Z360" i="14"/>
  <c r="AA360" i="14"/>
  <c r="AB360" i="14"/>
  <c r="T361" i="14"/>
  <c r="U361" i="14"/>
  <c r="V361" i="14"/>
  <c r="W361" i="14"/>
  <c r="X361" i="14"/>
  <c r="Y361" i="14"/>
  <c r="Z361" i="14"/>
  <c r="AA361" i="14"/>
  <c r="AB361" i="14"/>
  <c r="T362" i="14"/>
  <c r="U362" i="14"/>
  <c r="V362" i="14"/>
  <c r="W362" i="14"/>
  <c r="X362" i="14"/>
  <c r="Y362" i="14"/>
  <c r="Z362" i="14"/>
  <c r="AA362" i="14"/>
  <c r="AB362" i="14"/>
  <c r="T363" i="14"/>
  <c r="U363" i="14"/>
  <c r="V363" i="14"/>
  <c r="W363" i="14"/>
  <c r="X363" i="14"/>
  <c r="Y363" i="14"/>
  <c r="Z363" i="14"/>
  <c r="AA363" i="14"/>
  <c r="AB363" i="14"/>
  <c r="T364" i="14"/>
  <c r="U364" i="14"/>
  <c r="V364" i="14"/>
  <c r="W364" i="14"/>
  <c r="X364" i="14"/>
  <c r="Y364" i="14"/>
  <c r="Z364" i="14"/>
  <c r="AA364" i="14"/>
  <c r="AB364" i="14"/>
  <c r="T365" i="14"/>
  <c r="U365" i="14"/>
  <c r="V365" i="14"/>
  <c r="W365" i="14"/>
  <c r="X365" i="14"/>
  <c r="Y365" i="14"/>
  <c r="Z365" i="14"/>
  <c r="AA365" i="14"/>
  <c r="AB365" i="14"/>
  <c r="T366" i="14"/>
  <c r="U366" i="14"/>
  <c r="V366" i="14"/>
  <c r="W366" i="14"/>
  <c r="X366" i="14"/>
  <c r="Y366" i="14"/>
  <c r="Z366" i="14"/>
  <c r="AA366" i="14"/>
  <c r="AB366" i="14"/>
  <c r="T367" i="14"/>
  <c r="U367" i="14"/>
  <c r="V367" i="14"/>
  <c r="W367" i="14"/>
  <c r="X367" i="14"/>
  <c r="Y367" i="14"/>
  <c r="Z367" i="14"/>
  <c r="AA367" i="14"/>
  <c r="AB367" i="14"/>
  <c r="T368" i="14"/>
  <c r="U368" i="14"/>
  <c r="V368" i="14"/>
  <c r="W368" i="14"/>
  <c r="X368" i="14"/>
  <c r="Y368" i="14"/>
  <c r="Z368" i="14"/>
  <c r="AA368" i="14"/>
  <c r="AB368" i="14"/>
  <c r="T369" i="14"/>
  <c r="U369" i="14"/>
  <c r="V369" i="14"/>
  <c r="W369" i="14"/>
  <c r="X369" i="14"/>
  <c r="Y369" i="14"/>
  <c r="Z369" i="14"/>
  <c r="AA369" i="14"/>
  <c r="AB369" i="14"/>
  <c r="T370" i="14"/>
  <c r="U370" i="14"/>
  <c r="V370" i="14"/>
  <c r="W370" i="14"/>
  <c r="X370" i="14"/>
  <c r="Y370" i="14"/>
  <c r="Z370" i="14"/>
  <c r="AA370" i="14"/>
  <c r="AB370" i="14"/>
  <c r="T371" i="14"/>
  <c r="U371" i="14"/>
  <c r="V371" i="14"/>
  <c r="W371" i="14"/>
  <c r="X371" i="14"/>
  <c r="Y371" i="14"/>
  <c r="Z371" i="14"/>
  <c r="AA371" i="14"/>
  <c r="AB371" i="14"/>
  <c r="T372" i="14"/>
  <c r="U372" i="14"/>
  <c r="V372" i="14"/>
  <c r="W372" i="14"/>
  <c r="X372" i="14"/>
  <c r="Y372" i="14"/>
  <c r="Z372" i="14"/>
  <c r="AA372" i="14"/>
  <c r="AB372" i="14"/>
  <c r="T373" i="14"/>
  <c r="U373" i="14"/>
  <c r="V373" i="14"/>
  <c r="W373" i="14"/>
  <c r="X373" i="14"/>
  <c r="Y373" i="14"/>
  <c r="Z373" i="14"/>
  <c r="AA373" i="14"/>
  <c r="AB373" i="14"/>
  <c r="T374" i="14"/>
  <c r="U374" i="14"/>
  <c r="V374" i="14"/>
  <c r="W374" i="14"/>
  <c r="X374" i="14"/>
  <c r="Y374" i="14"/>
  <c r="Z374" i="14"/>
  <c r="AA374" i="14"/>
  <c r="AB374" i="14"/>
  <c r="T375" i="14"/>
  <c r="U375" i="14"/>
  <c r="V375" i="14"/>
  <c r="W375" i="14"/>
  <c r="X375" i="14"/>
  <c r="Y375" i="14"/>
  <c r="Z375" i="14"/>
  <c r="AA375" i="14"/>
  <c r="AB375" i="14"/>
  <c r="T376" i="14"/>
  <c r="U376" i="14"/>
  <c r="V376" i="14"/>
  <c r="W376" i="14"/>
  <c r="X376" i="14"/>
  <c r="Y376" i="14"/>
  <c r="Z376" i="14"/>
  <c r="AA376" i="14"/>
  <c r="AB376" i="14"/>
  <c r="T377" i="14"/>
  <c r="U377" i="14"/>
  <c r="V377" i="14"/>
  <c r="W377" i="14"/>
  <c r="X377" i="14"/>
  <c r="Y377" i="14"/>
  <c r="Z377" i="14"/>
  <c r="AA377" i="14"/>
  <c r="AB377" i="14"/>
  <c r="T378" i="14"/>
  <c r="U378" i="14"/>
  <c r="V378" i="14"/>
  <c r="W378" i="14"/>
  <c r="X378" i="14"/>
  <c r="Y378" i="14"/>
  <c r="Z378" i="14"/>
  <c r="AA378" i="14"/>
  <c r="AB378" i="14"/>
  <c r="T379" i="14"/>
  <c r="U379" i="14"/>
  <c r="V379" i="14"/>
  <c r="W379" i="14"/>
  <c r="X379" i="14"/>
  <c r="Y379" i="14"/>
  <c r="Z379" i="14"/>
  <c r="AA379" i="14"/>
  <c r="AB379" i="14"/>
  <c r="T380" i="14"/>
  <c r="U380" i="14"/>
  <c r="V380" i="14"/>
  <c r="W380" i="14"/>
  <c r="X380" i="14"/>
  <c r="Y380" i="14"/>
  <c r="Z380" i="14"/>
  <c r="AA380" i="14"/>
  <c r="AB380" i="14"/>
  <c r="T381" i="14"/>
  <c r="U381" i="14"/>
  <c r="V381" i="14"/>
  <c r="W381" i="14"/>
  <c r="X381" i="14"/>
  <c r="Y381" i="14"/>
  <c r="Z381" i="14"/>
  <c r="AA381" i="14"/>
  <c r="AB381" i="14"/>
  <c r="T382" i="14"/>
  <c r="U382" i="14"/>
  <c r="V382" i="14"/>
  <c r="W382" i="14"/>
  <c r="X382" i="14"/>
  <c r="Y382" i="14"/>
  <c r="Z382" i="14"/>
  <c r="AA382" i="14"/>
  <c r="AB382" i="14"/>
  <c r="T383" i="14"/>
  <c r="U383" i="14"/>
  <c r="V383" i="14"/>
  <c r="W383" i="14"/>
  <c r="X383" i="14"/>
  <c r="Y383" i="14"/>
  <c r="Z383" i="14"/>
  <c r="AA383" i="14"/>
  <c r="AB383" i="14"/>
  <c r="T384" i="14"/>
  <c r="U384" i="14"/>
  <c r="V384" i="14"/>
  <c r="W384" i="14"/>
  <c r="X384" i="14"/>
  <c r="Y384" i="14"/>
  <c r="Z384" i="14"/>
  <c r="AA384" i="14"/>
  <c r="AB384" i="14"/>
  <c r="T385" i="14"/>
  <c r="U385" i="14"/>
  <c r="V385" i="14"/>
  <c r="W385" i="14"/>
  <c r="X385" i="14"/>
  <c r="Y385" i="14"/>
  <c r="Z385" i="14"/>
  <c r="AA385" i="14"/>
  <c r="AB385" i="14"/>
  <c r="T386" i="14"/>
  <c r="U386" i="14"/>
  <c r="V386" i="14"/>
  <c r="W386" i="14"/>
  <c r="X386" i="14"/>
  <c r="Y386" i="14"/>
  <c r="Z386" i="14"/>
  <c r="AA386" i="14"/>
  <c r="AB386" i="14"/>
  <c r="T387" i="14"/>
  <c r="U387" i="14"/>
  <c r="V387" i="14"/>
  <c r="W387" i="14"/>
  <c r="X387" i="14"/>
  <c r="Y387" i="14"/>
  <c r="Z387" i="14"/>
  <c r="AA387" i="14"/>
  <c r="AB387" i="14"/>
  <c r="T388" i="14"/>
  <c r="U388" i="14"/>
  <c r="V388" i="14"/>
  <c r="W388" i="14"/>
  <c r="X388" i="14"/>
  <c r="Y388" i="14"/>
  <c r="Z388" i="14"/>
  <c r="AA388" i="14"/>
  <c r="AB388" i="14"/>
  <c r="T389" i="14"/>
  <c r="U389" i="14"/>
  <c r="V389" i="14"/>
  <c r="W389" i="14"/>
  <c r="X389" i="14"/>
  <c r="Y389" i="14"/>
  <c r="Z389" i="14"/>
  <c r="AA389" i="14"/>
  <c r="AB389" i="14"/>
  <c r="T390" i="14"/>
  <c r="U390" i="14"/>
  <c r="V390" i="14"/>
  <c r="W390" i="14"/>
  <c r="X390" i="14"/>
  <c r="Y390" i="14"/>
  <c r="Z390" i="14"/>
  <c r="AA390" i="14"/>
  <c r="AB390" i="14"/>
  <c r="T391" i="14"/>
  <c r="U391" i="14"/>
  <c r="V391" i="14"/>
  <c r="W391" i="14"/>
  <c r="X391" i="14"/>
  <c r="Y391" i="14"/>
  <c r="Z391" i="14"/>
  <c r="AA391" i="14"/>
  <c r="AB391" i="14"/>
  <c r="T392" i="14"/>
  <c r="U392" i="14"/>
  <c r="V392" i="14"/>
  <c r="W392" i="14"/>
  <c r="X392" i="14"/>
  <c r="Y392" i="14"/>
  <c r="Z392" i="14"/>
  <c r="AA392" i="14"/>
  <c r="AB392" i="14"/>
  <c r="T393" i="14"/>
  <c r="U393" i="14"/>
  <c r="V393" i="14"/>
  <c r="W393" i="14"/>
  <c r="X393" i="14"/>
  <c r="Y393" i="14"/>
  <c r="Z393" i="14"/>
  <c r="AA393" i="14"/>
  <c r="AB393" i="14"/>
  <c r="T394" i="14"/>
  <c r="U394" i="14"/>
  <c r="V394" i="14"/>
  <c r="W394" i="14"/>
  <c r="X394" i="14"/>
  <c r="Y394" i="14"/>
  <c r="Z394" i="14"/>
  <c r="AA394" i="14"/>
  <c r="AB394" i="14"/>
  <c r="T395" i="14"/>
  <c r="U395" i="14"/>
  <c r="V395" i="14"/>
  <c r="W395" i="14"/>
  <c r="X395" i="14"/>
  <c r="Y395" i="14"/>
  <c r="Z395" i="14"/>
  <c r="AA395" i="14"/>
  <c r="AB395" i="14"/>
  <c r="T396" i="14"/>
  <c r="U396" i="14"/>
  <c r="V396" i="14"/>
  <c r="W396" i="14"/>
  <c r="X396" i="14"/>
  <c r="Y396" i="14"/>
  <c r="Z396" i="14"/>
  <c r="AA396" i="14"/>
  <c r="AB396" i="14"/>
  <c r="T397" i="14"/>
  <c r="U397" i="14"/>
  <c r="V397" i="14"/>
  <c r="W397" i="14"/>
  <c r="X397" i="14"/>
  <c r="Y397" i="14"/>
  <c r="Z397" i="14"/>
  <c r="AA397" i="14"/>
  <c r="AB397" i="14"/>
  <c r="T398" i="14"/>
  <c r="U398" i="14"/>
  <c r="V398" i="14"/>
  <c r="W398" i="14"/>
  <c r="X398" i="14"/>
  <c r="Y398" i="14"/>
  <c r="Z398" i="14"/>
  <c r="AA398" i="14"/>
  <c r="AB398" i="14"/>
  <c r="T399" i="14"/>
  <c r="U399" i="14"/>
  <c r="V399" i="14"/>
  <c r="W399" i="14"/>
  <c r="X399" i="14"/>
  <c r="Y399" i="14"/>
  <c r="Z399" i="14"/>
  <c r="AA399" i="14"/>
  <c r="AB399" i="14"/>
  <c r="T400" i="14"/>
  <c r="U400" i="14"/>
  <c r="V400" i="14"/>
  <c r="W400" i="14"/>
  <c r="X400" i="14"/>
  <c r="Y400" i="14"/>
  <c r="Z400" i="14"/>
  <c r="AA400" i="14"/>
  <c r="AB400" i="14"/>
  <c r="T401" i="14"/>
  <c r="U401" i="14"/>
  <c r="V401" i="14"/>
  <c r="W401" i="14"/>
  <c r="X401" i="14"/>
  <c r="Y401" i="14"/>
  <c r="Z401" i="14"/>
  <c r="AA401" i="14"/>
  <c r="AB401" i="14"/>
  <c r="T402" i="14"/>
  <c r="U402" i="14"/>
  <c r="V402" i="14"/>
  <c r="W402" i="14"/>
  <c r="X402" i="14"/>
  <c r="Y402" i="14"/>
  <c r="Z402" i="14"/>
  <c r="AA402" i="14"/>
  <c r="AB402" i="14"/>
  <c r="T403" i="14"/>
  <c r="U403" i="14"/>
  <c r="V403" i="14"/>
  <c r="W403" i="14"/>
  <c r="X403" i="14"/>
  <c r="Y403" i="14"/>
  <c r="Z403" i="14"/>
  <c r="AA403" i="14"/>
  <c r="AB403" i="14"/>
  <c r="T404" i="14"/>
  <c r="U404" i="14"/>
  <c r="V404" i="14"/>
  <c r="W404" i="14"/>
  <c r="X404" i="14"/>
  <c r="Y404" i="14"/>
  <c r="Z404" i="14"/>
  <c r="AA404" i="14"/>
  <c r="AB404" i="14"/>
  <c r="T405" i="14"/>
  <c r="U405" i="14"/>
  <c r="V405" i="14"/>
  <c r="W405" i="14"/>
  <c r="X405" i="14"/>
  <c r="Y405" i="14"/>
  <c r="Z405" i="14"/>
  <c r="AA405" i="14"/>
  <c r="AB405" i="14"/>
  <c r="T406" i="14"/>
  <c r="U406" i="14"/>
  <c r="V406" i="14"/>
  <c r="W406" i="14"/>
  <c r="X406" i="14"/>
  <c r="Y406" i="14"/>
  <c r="Z406" i="14"/>
  <c r="AA406" i="14"/>
  <c r="AB406" i="14"/>
  <c r="T407" i="14"/>
  <c r="U407" i="14"/>
  <c r="V407" i="14"/>
  <c r="W407" i="14"/>
  <c r="X407" i="14"/>
  <c r="Y407" i="14"/>
  <c r="Z407" i="14"/>
  <c r="AA407" i="14"/>
  <c r="AB407" i="14"/>
  <c r="T408" i="14"/>
  <c r="U408" i="14"/>
  <c r="V408" i="14"/>
  <c r="W408" i="14"/>
  <c r="X408" i="14"/>
  <c r="Y408" i="14"/>
  <c r="Z408" i="14"/>
  <c r="AA408" i="14"/>
  <c r="AB408" i="14"/>
  <c r="T409" i="14"/>
  <c r="U409" i="14"/>
  <c r="V409" i="14"/>
  <c r="W409" i="14"/>
  <c r="X409" i="14"/>
  <c r="Y409" i="14"/>
  <c r="Z409" i="14"/>
  <c r="AA409" i="14"/>
  <c r="AB409" i="14"/>
  <c r="T410" i="14"/>
  <c r="U410" i="14"/>
  <c r="V410" i="14"/>
  <c r="W410" i="14"/>
  <c r="X410" i="14"/>
  <c r="Y410" i="14"/>
  <c r="Z410" i="14"/>
  <c r="AA410" i="14"/>
  <c r="AB410" i="14"/>
  <c r="T411" i="14"/>
  <c r="U411" i="14"/>
  <c r="V411" i="14"/>
  <c r="W411" i="14"/>
  <c r="X411" i="14"/>
  <c r="Y411" i="14"/>
  <c r="Z411" i="14"/>
  <c r="AA411" i="14"/>
  <c r="AB411" i="14"/>
  <c r="T412" i="14"/>
  <c r="U412" i="14"/>
  <c r="V412" i="14"/>
  <c r="W412" i="14"/>
  <c r="X412" i="14"/>
  <c r="Y412" i="14"/>
  <c r="Z412" i="14"/>
  <c r="AA412" i="14"/>
  <c r="AB412" i="14"/>
  <c r="T413" i="14"/>
  <c r="U413" i="14"/>
  <c r="V413" i="14"/>
  <c r="W413" i="14"/>
  <c r="X413" i="14"/>
  <c r="Y413" i="14"/>
  <c r="Z413" i="14"/>
  <c r="AA413" i="14"/>
  <c r="AB413" i="14"/>
  <c r="T414" i="14"/>
  <c r="U414" i="14"/>
  <c r="V414" i="14"/>
  <c r="W414" i="14"/>
  <c r="X414" i="14"/>
  <c r="Y414" i="14"/>
  <c r="Z414" i="14"/>
  <c r="AA414" i="14"/>
  <c r="AB414" i="14"/>
  <c r="T415" i="14"/>
  <c r="U415" i="14"/>
  <c r="V415" i="14"/>
  <c r="W415" i="14"/>
  <c r="X415" i="14"/>
  <c r="Y415" i="14"/>
  <c r="Z415" i="14"/>
  <c r="AA415" i="14"/>
  <c r="AB415" i="14"/>
  <c r="T416" i="14"/>
  <c r="U416" i="14"/>
  <c r="V416" i="14"/>
  <c r="W416" i="14"/>
  <c r="X416" i="14"/>
  <c r="Y416" i="14"/>
  <c r="Z416" i="14"/>
  <c r="AA416" i="14"/>
  <c r="AB416" i="14"/>
  <c r="T417" i="14"/>
  <c r="U417" i="14"/>
  <c r="V417" i="14"/>
  <c r="W417" i="14"/>
  <c r="X417" i="14"/>
  <c r="Y417" i="14"/>
  <c r="Z417" i="14"/>
  <c r="AA417" i="14"/>
  <c r="AB417" i="14"/>
  <c r="T418" i="14"/>
  <c r="U418" i="14"/>
  <c r="V418" i="14"/>
  <c r="W418" i="14"/>
  <c r="X418" i="14"/>
  <c r="Y418" i="14"/>
  <c r="Z418" i="14"/>
  <c r="AA418" i="14"/>
  <c r="AB418" i="14"/>
  <c r="T419" i="14"/>
  <c r="U419" i="14"/>
  <c r="V419" i="14"/>
  <c r="W419" i="14"/>
  <c r="X419" i="14"/>
  <c r="Y419" i="14"/>
  <c r="Z419" i="14"/>
  <c r="AA419" i="14"/>
  <c r="AB419" i="14"/>
  <c r="T420" i="14"/>
  <c r="U420" i="14"/>
  <c r="V420" i="14"/>
  <c r="W420" i="14"/>
  <c r="X420" i="14"/>
  <c r="Y420" i="14"/>
  <c r="Z420" i="14"/>
  <c r="AA420" i="14"/>
  <c r="AB420" i="14"/>
  <c r="T421" i="14"/>
  <c r="U421" i="14"/>
  <c r="V421" i="14"/>
  <c r="W421" i="14"/>
  <c r="X421" i="14"/>
  <c r="Y421" i="14"/>
  <c r="Z421" i="14"/>
  <c r="AA421" i="14"/>
  <c r="AB421" i="14"/>
  <c r="T422" i="14"/>
  <c r="U422" i="14"/>
  <c r="V422" i="14"/>
  <c r="W422" i="14"/>
  <c r="X422" i="14"/>
  <c r="Y422" i="14"/>
  <c r="Z422" i="14"/>
  <c r="AA422" i="14"/>
  <c r="AB422" i="14"/>
  <c r="T423" i="14"/>
  <c r="U423" i="14"/>
  <c r="V423" i="14"/>
  <c r="W423" i="14"/>
  <c r="X423" i="14"/>
  <c r="Y423" i="14"/>
  <c r="Z423" i="14"/>
  <c r="AA423" i="14"/>
  <c r="AB423" i="14"/>
  <c r="T424" i="14"/>
  <c r="U424" i="14"/>
  <c r="V424" i="14"/>
  <c r="W424" i="14"/>
  <c r="X424" i="14"/>
  <c r="Y424" i="14"/>
  <c r="Z424" i="14"/>
  <c r="AA424" i="14"/>
  <c r="AB424" i="14"/>
  <c r="T425" i="14"/>
  <c r="U425" i="14"/>
  <c r="V425" i="14"/>
  <c r="W425" i="14"/>
  <c r="X425" i="14"/>
  <c r="Y425" i="14"/>
  <c r="Z425" i="14"/>
  <c r="AA425" i="14"/>
  <c r="AB425" i="14"/>
  <c r="T426" i="14"/>
  <c r="U426" i="14"/>
  <c r="V426" i="14"/>
  <c r="W426" i="14"/>
  <c r="X426" i="14"/>
  <c r="Y426" i="14"/>
  <c r="Z426" i="14"/>
  <c r="AA426" i="14"/>
  <c r="AB426" i="14"/>
  <c r="T427" i="14"/>
  <c r="U427" i="14"/>
  <c r="V427" i="14"/>
  <c r="W427" i="14"/>
  <c r="X427" i="14"/>
  <c r="Y427" i="14"/>
  <c r="Z427" i="14"/>
  <c r="AA427" i="14"/>
  <c r="AB427" i="14"/>
  <c r="T428" i="14"/>
  <c r="U428" i="14"/>
  <c r="V428" i="14"/>
  <c r="W428" i="14"/>
  <c r="X428" i="14"/>
  <c r="Y428" i="14"/>
  <c r="Z428" i="14"/>
  <c r="AA428" i="14"/>
  <c r="AB428" i="14"/>
  <c r="T429" i="14"/>
  <c r="U429" i="14"/>
  <c r="V429" i="14"/>
  <c r="W429" i="14"/>
  <c r="X429" i="14"/>
  <c r="Y429" i="14"/>
  <c r="Z429" i="14"/>
  <c r="AA429" i="14"/>
  <c r="AB429" i="14"/>
  <c r="T430" i="14"/>
  <c r="U430" i="14"/>
  <c r="V430" i="14"/>
  <c r="W430" i="14"/>
  <c r="X430" i="14"/>
  <c r="Y430" i="14"/>
  <c r="Z430" i="14"/>
  <c r="AA430" i="14"/>
  <c r="AB430" i="14"/>
  <c r="T431" i="14"/>
  <c r="U431" i="14"/>
  <c r="V431" i="14"/>
  <c r="W431" i="14"/>
  <c r="X431" i="14"/>
  <c r="Y431" i="14"/>
  <c r="Z431" i="14"/>
  <c r="AA431" i="14"/>
  <c r="AB431" i="14"/>
  <c r="T432" i="14"/>
  <c r="U432" i="14"/>
  <c r="V432" i="14"/>
  <c r="W432" i="14"/>
  <c r="X432" i="14"/>
  <c r="Y432" i="14"/>
  <c r="Z432" i="14"/>
  <c r="AA432" i="14"/>
  <c r="AB432" i="14"/>
  <c r="T433" i="14"/>
  <c r="U433" i="14"/>
  <c r="V433" i="14"/>
  <c r="W433" i="14"/>
  <c r="X433" i="14"/>
  <c r="Y433" i="14"/>
  <c r="Z433" i="14"/>
  <c r="AA433" i="14"/>
  <c r="AB433" i="14"/>
  <c r="T434" i="14"/>
  <c r="U434" i="14"/>
  <c r="V434" i="14"/>
  <c r="W434" i="14"/>
  <c r="X434" i="14"/>
  <c r="Y434" i="14"/>
  <c r="Z434" i="14"/>
  <c r="AA434" i="14"/>
  <c r="AB434" i="14"/>
  <c r="T435" i="14"/>
  <c r="U435" i="14"/>
  <c r="V435" i="14"/>
  <c r="W435" i="14"/>
  <c r="X435" i="14"/>
  <c r="Y435" i="14"/>
  <c r="Z435" i="14"/>
  <c r="AA435" i="14"/>
  <c r="AB435" i="14"/>
  <c r="T436" i="14"/>
  <c r="U436" i="14"/>
  <c r="V436" i="14"/>
  <c r="W436" i="14"/>
  <c r="X436" i="14"/>
  <c r="Y436" i="14"/>
  <c r="Z436" i="14"/>
  <c r="AA436" i="14"/>
  <c r="AB436" i="14"/>
  <c r="T437" i="14"/>
  <c r="U437" i="14"/>
  <c r="V437" i="14"/>
  <c r="W437" i="14"/>
  <c r="X437" i="14"/>
  <c r="Y437" i="14"/>
  <c r="Z437" i="14"/>
  <c r="AA437" i="14"/>
  <c r="AB437" i="14"/>
  <c r="T438" i="14"/>
  <c r="U438" i="14"/>
  <c r="V438" i="14"/>
  <c r="W438" i="14"/>
  <c r="X438" i="14"/>
  <c r="Y438" i="14"/>
  <c r="Z438" i="14"/>
  <c r="AA438" i="14"/>
  <c r="AB438" i="14"/>
  <c r="T439" i="14"/>
  <c r="U439" i="14"/>
  <c r="V439" i="14"/>
  <c r="W439" i="14"/>
  <c r="X439" i="14"/>
  <c r="Y439" i="14"/>
  <c r="Z439" i="14"/>
  <c r="AA439" i="14"/>
  <c r="AB439" i="14"/>
  <c r="T440" i="14"/>
  <c r="U440" i="14"/>
  <c r="V440" i="14"/>
  <c r="W440" i="14"/>
  <c r="X440" i="14"/>
  <c r="Y440" i="14"/>
  <c r="Z440" i="14"/>
  <c r="AA440" i="14"/>
  <c r="AB440" i="14"/>
  <c r="T441" i="14"/>
  <c r="U441" i="14"/>
  <c r="V441" i="14"/>
  <c r="W441" i="14"/>
  <c r="X441" i="14"/>
  <c r="Y441" i="14"/>
  <c r="Z441" i="14"/>
  <c r="AA441" i="14"/>
  <c r="AB441" i="14"/>
  <c r="T442" i="14"/>
  <c r="U442" i="14"/>
  <c r="V442" i="14"/>
  <c r="W442" i="14"/>
  <c r="X442" i="14"/>
  <c r="Y442" i="14"/>
  <c r="Z442" i="14"/>
  <c r="AA442" i="14"/>
  <c r="AB442" i="14"/>
  <c r="T443" i="14"/>
  <c r="U443" i="14"/>
  <c r="V443" i="14"/>
  <c r="W443" i="14"/>
  <c r="X443" i="14"/>
  <c r="Y443" i="14"/>
  <c r="Z443" i="14"/>
  <c r="AA443" i="14"/>
  <c r="AB443" i="14"/>
  <c r="T444" i="14"/>
  <c r="U444" i="14"/>
  <c r="V444" i="14"/>
  <c r="W444" i="14"/>
  <c r="X444" i="14"/>
  <c r="Y444" i="14"/>
  <c r="Z444" i="14"/>
  <c r="AA444" i="14"/>
  <c r="AB444" i="14"/>
  <c r="T445" i="14"/>
  <c r="U445" i="14"/>
  <c r="V445" i="14"/>
  <c r="W445" i="14"/>
  <c r="X445" i="14"/>
  <c r="Y445" i="14"/>
  <c r="Z445" i="14"/>
  <c r="AA445" i="14"/>
  <c r="AB445" i="14"/>
  <c r="T446" i="14"/>
  <c r="U446" i="14"/>
  <c r="V446" i="14"/>
  <c r="W446" i="14"/>
  <c r="X446" i="14"/>
  <c r="Y446" i="14"/>
  <c r="Z446" i="14"/>
  <c r="AA446" i="14"/>
  <c r="AB446" i="14"/>
  <c r="T447" i="14"/>
  <c r="U447" i="14"/>
  <c r="V447" i="14"/>
  <c r="W447" i="14"/>
  <c r="X447" i="14"/>
  <c r="Y447" i="14"/>
  <c r="Z447" i="14"/>
  <c r="AA447" i="14"/>
  <c r="AB447" i="14"/>
  <c r="T448" i="14"/>
  <c r="U448" i="14"/>
  <c r="V448" i="14"/>
  <c r="W448" i="14"/>
  <c r="X448" i="14"/>
  <c r="Y448" i="14"/>
  <c r="Z448" i="14"/>
  <c r="AA448" i="14"/>
  <c r="AB448" i="14"/>
  <c r="T449" i="14"/>
  <c r="U449" i="14"/>
  <c r="V449" i="14"/>
  <c r="W449" i="14"/>
  <c r="X449" i="14"/>
  <c r="Y449" i="14"/>
  <c r="Z449" i="14"/>
  <c r="AA449" i="14"/>
  <c r="AB449" i="14"/>
  <c r="T450" i="14"/>
  <c r="U450" i="14"/>
  <c r="V450" i="14"/>
  <c r="W450" i="14"/>
  <c r="X450" i="14"/>
  <c r="Y450" i="14"/>
  <c r="Z450" i="14"/>
  <c r="AA450" i="14"/>
  <c r="AB450" i="14"/>
  <c r="T451" i="14"/>
  <c r="U451" i="14"/>
  <c r="V451" i="14"/>
  <c r="W451" i="14"/>
  <c r="X451" i="14"/>
  <c r="Y451" i="14"/>
  <c r="Z451" i="14"/>
  <c r="AA451" i="14"/>
  <c r="AB451" i="14"/>
  <c r="T452" i="14"/>
  <c r="U452" i="14"/>
  <c r="V452" i="14"/>
  <c r="W452" i="14"/>
  <c r="X452" i="14"/>
  <c r="Y452" i="14"/>
  <c r="Z452" i="14"/>
  <c r="AA452" i="14"/>
  <c r="AB452" i="14"/>
  <c r="T453" i="14"/>
  <c r="U453" i="14"/>
  <c r="V453" i="14"/>
  <c r="W453" i="14"/>
  <c r="X453" i="14"/>
  <c r="Y453" i="14"/>
  <c r="Z453" i="14"/>
  <c r="AA453" i="14"/>
  <c r="AB453" i="14"/>
  <c r="T454" i="14"/>
  <c r="U454" i="14"/>
  <c r="V454" i="14"/>
  <c r="W454" i="14"/>
  <c r="X454" i="14"/>
  <c r="Y454" i="14"/>
  <c r="Z454" i="14"/>
  <c r="AA454" i="14"/>
  <c r="AB454" i="14"/>
  <c r="T455" i="14"/>
  <c r="U455" i="14"/>
  <c r="V455" i="14"/>
  <c r="W455" i="14"/>
  <c r="X455" i="14"/>
  <c r="Y455" i="14"/>
  <c r="Z455" i="14"/>
  <c r="AA455" i="14"/>
  <c r="AB455" i="14"/>
  <c r="T456" i="14"/>
  <c r="U456" i="14"/>
  <c r="V456" i="14"/>
  <c r="W456" i="14"/>
  <c r="X456" i="14"/>
  <c r="Y456" i="14"/>
  <c r="Z456" i="14"/>
  <c r="AA456" i="14"/>
  <c r="AB456" i="14"/>
  <c r="T457" i="14"/>
  <c r="U457" i="14"/>
  <c r="V457" i="14"/>
  <c r="W457" i="14"/>
  <c r="X457" i="14"/>
  <c r="Y457" i="14"/>
  <c r="Z457" i="14"/>
  <c r="AA457" i="14"/>
  <c r="AB457" i="14"/>
  <c r="T458" i="14"/>
  <c r="U458" i="14"/>
  <c r="V458" i="14"/>
  <c r="W458" i="14"/>
  <c r="X458" i="14"/>
  <c r="Y458" i="14"/>
  <c r="Z458" i="14"/>
  <c r="AA458" i="14"/>
  <c r="AB458" i="14"/>
  <c r="T459" i="14"/>
  <c r="U459" i="14"/>
  <c r="V459" i="14"/>
  <c r="W459" i="14"/>
  <c r="X459" i="14"/>
  <c r="Y459" i="14"/>
  <c r="Z459" i="14"/>
  <c r="AA459" i="14"/>
  <c r="AB459" i="14"/>
  <c r="T460" i="14"/>
  <c r="U460" i="14"/>
  <c r="V460" i="14"/>
  <c r="W460" i="14"/>
  <c r="X460" i="14"/>
  <c r="Y460" i="14"/>
  <c r="Z460" i="14"/>
  <c r="AA460" i="14"/>
  <c r="AB460" i="14"/>
  <c r="T461" i="14"/>
  <c r="U461" i="14"/>
  <c r="V461" i="14"/>
  <c r="W461" i="14"/>
  <c r="X461" i="14"/>
  <c r="Y461" i="14"/>
  <c r="Z461" i="14"/>
  <c r="AA461" i="14"/>
  <c r="AB461" i="14"/>
  <c r="T462" i="14"/>
  <c r="U462" i="14"/>
  <c r="V462" i="14"/>
  <c r="W462" i="14"/>
  <c r="X462" i="14"/>
  <c r="Y462" i="14"/>
  <c r="Z462" i="14"/>
  <c r="AA462" i="14"/>
  <c r="AB462" i="14"/>
  <c r="T463" i="14"/>
  <c r="U463" i="14"/>
  <c r="V463" i="14"/>
  <c r="W463" i="14"/>
  <c r="X463" i="14"/>
  <c r="Y463" i="14"/>
  <c r="Z463" i="14"/>
  <c r="AA463" i="14"/>
  <c r="AB463" i="14"/>
  <c r="T464" i="14"/>
  <c r="U464" i="14"/>
  <c r="V464" i="14"/>
  <c r="W464" i="14"/>
  <c r="X464" i="14"/>
  <c r="Y464" i="14"/>
  <c r="Z464" i="14"/>
  <c r="AA464" i="14"/>
  <c r="AB464" i="14"/>
  <c r="T465" i="14"/>
  <c r="U465" i="14"/>
  <c r="V465" i="14"/>
  <c r="W465" i="14"/>
  <c r="X465" i="14"/>
  <c r="Y465" i="14"/>
  <c r="Z465" i="14"/>
  <c r="AA465" i="14"/>
  <c r="AB465" i="14"/>
  <c r="T466" i="14"/>
  <c r="U466" i="14"/>
  <c r="V466" i="14"/>
  <c r="W466" i="14"/>
  <c r="X466" i="14"/>
  <c r="Y466" i="14"/>
  <c r="Z466" i="14"/>
  <c r="AA466" i="14"/>
  <c r="AB466" i="14"/>
  <c r="T467" i="14"/>
  <c r="U467" i="14"/>
  <c r="V467" i="14"/>
  <c r="W467" i="14"/>
  <c r="X467" i="14"/>
  <c r="Y467" i="14"/>
  <c r="Z467" i="14"/>
  <c r="AA467" i="14"/>
  <c r="AB467" i="14"/>
  <c r="T468" i="14"/>
  <c r="U468" i="14"/>
  <c r="V468" i="14"/>
  <c r="W468" i="14"/>
  <c r="X468" i="14"/>
  <c r="Y468" i="14"/>
  <c r="Z468" i="14"/>
  <c r="AA468" i="14"/>
  <c r="AB468" i="14"/>
  <c r="T469" i="14"/>
  <c r="U469" i="14"/>
  <c r="V469" i="14"/>
  <c r="W469" i="14"/>
  <c r="X469" i="14"/>
  <c r="Y469" i="14"/>
  <c r="Z469" i="14"/>
  <c r="AA469" i="14"/>
  <c r="AB469" i="14"/>
  <c r="T470" i="14"/>
  <c r="U470" i="14"/>
  <c r="V470" i="14"/>
  <c r="W470" i="14"/>
  <c r="X470" i="14"/>
  <c r="Y470" i="14"/>
  <c r="Z470" i="14"/>
  <c r="AA470" i="14"/>
  <c r="AB470" i="14"/>
  <c r="T471" i="14"/>
  <c r="U471" i="14"/>
  <c r="V471" i="14"/>
  <c r="W471" i="14"/>
  <c r="X471" i="14"/>
  <c r="Y471" i="14"/>
  <c r="Z471" i="14"/>
  <c r="AA471" i="14"/>
  <c r="AB471" i="14"/>
  <c r="T472" i="14"/>
  <c r="U472" i="14"/>
  <c r="V472" i="14"/>
  <c r="W472" i="14"/>
  <c r="X472" i="14"/>
  <c r="Y472" i="14"/>
  <c r="Z472" i="14"/>
  <c r="AA472" i="14"/>
  <c r="AB472" i="14"/>
  <c r="T473" i="14"/>
  <c r="U473" i="14"/>
  <c r="V473" i="14"/>
  <c r="W473" i="14"/>
  <c r="X473" i="14"/>
  <c r="Y473" i="14"/>
  <c r="Z473" i="14"/>
  <c r="AA473" i="14"/>
  <c r="AB473" i="14"/>
  <c r="T474" i="14"/>
  <c r="U474" i="14"/>
  <c r="V474" i="14"/>
  <c r="W474" i="14"/>
  <c r="X474" i="14"/>
  <c r="Y474" i="14"/>
  <c r="Z474" i="14"/>
  <c r="AA474" i="14"/>
  <c r="AB474" i="14"/>
  <c r="T475" i="14"/>
  <c r="U475" i="14"/>
  <c r="V475" i="14"/>
  <c r="W475" i="14"/>
  <c r="X475" i="14"/>
  <c r="Y475" i="14"/>
  <c r="Z475" i="14"/>
  <c r="AA475" i="14"/>
  <c r="AB475" i="14"/>
  <c r="T476" i="14"/>
  <c r="U476" i="14"/>
  <c r="V476" i="14"/>
  <c r="W476" i="14"/>
  <c r="X476" i="14"/>
  <c r="Y476" i="14"/>
  <c r="Z476" i="14"/>
  <c r="AA476" i="14"/>
  <c r="AB476" i="14"/>
  <c r="T477" i="14"/>
  <c r="U477" i="14"/>
  <c r="V477" i="14"/>
  <c r="W477" i="14"/>
  <c r="X477" i="14"/>
  <c r="Y477" i="14"/>
  <c r="Z477" i="14"/>
  <c r="AA477" i="14"/>
  <c r="AB477" i="14"/>
  <c r="T478" i="14"/>
  <c r="U478" i="14"/>
  <c r="V478" i="14"/>
  <c r="W478" i="14"/>
  <c r="X478" i="14"/>
  <c r="Y478" i="14"/>
  <c r="Z478" i="14"/>
  <c r="AA478" i="14"/>
  <c r="AB478" i="14"/>
  <c r="T479" i="14"/>
  <c r="U479" i="14"/>
  <c r="V479" i="14"/>
  <c r="W479" i="14"/>
  <c r="X479" i="14"/>
  <c r="Y479" i="14"/>
  <c r="Z479" i="14"/>
  <c r="AA479" i="14"/>
  <c r="AB479" i="14"/>
  <c r="T480" i="14"/>
  <c r="U480" i="14"/>
  <c r="V480" i="14"/>
  <c r="W480" i="14"/>
  <c r="X480" i="14"/>
  <c r="Y480" i="14"/>
  <c r="Z480" i="14"/>
  <c r="AA480" i="14"/>
  <c r="AB480" i="14"/>
  <c r="T481" i="14"/>
  <c r="U481" i="14"/>
  <c r="V481" i="14"/>
  <c r="W481" i="14"/>
  <c r="X481" i="14"/>
  <c r="Y481" i="14"/>
  <c r="Z481" i="14"/>
  <c r="AA481" i="14"/>
  <c r="AB481" i="14"/>
  <c r="T482" i="14"/>
  <c r="U482" i="14"/>
  <c r="V482" i="14"/>
  <c r="W482" i="14"/>
  <c r="X482" i="14"/>
  <c r="Y482" i="14"/>
  <c r="Z482" i="14"/>
  <c r="AA482" i="14"/>
  <c r="AB482" i="14"/>
  <c r="T483" i="14"/>
  <c r="U483" i="14"/>
  <c r="V483" i="14"/>
  <c r="W483" i="14"/>
  <c r="X483" i="14"/>
  <c r="Y483" i="14"/>
  <c r="Z483" i="14"/>
  <c r="AA483" i="14"/>
  <c r="AB483" i="14"/>
  <c r="T484" i="14"/>
  <c r="U484" i="14"/>
  <c r="V484" i="14"/>
  <c r="W484" i="14"/>
  <c r="X484" i="14"/>
  <c r="Y484" i="14"/>
  <c r="Z484" i="14"/>
  <c r="AA484" i="14"/>
  <c r="AB484" i="14"/>
  <c r="T485" i="14"/>
  <c r="U485" i="14"/>
  <c r="V485" i="14"/>
  <c r="W485" i="14"/>
  <c r="X485" i="14"/>
  <c r="Y485" i="14"/>
  <c r="Z485" i="14"/>
  <c r="AA485" i="14"/>
  <c r="AB485" i="14"/>
  <c r="T486" i="14"/>
  <c r="U486" i="14"/>
  <c r="V486" i="14"/>
  <c r="W486" i="14"/>
  <c r="X486" i="14"/>
  <c r="Y486" i="14"/>
  <c r="Z486" i="14"/>
  <c r="AA486" i="14"/>
  <c r="AB486" i="14"/>
  <c r="T487" i="14"/>
  <c r="U487" i="14"/>
  <c r="V487" i="14"/>
  <c r="W487" i="14"/>
  <c r="X487" i="14"/>
  <c r="Y487" i="14"/>
  <c r="Z487" i="14"/>
  <c r="AA487" i="14"/>
  <c r="AB487" i="14"/>
  <c r="T488" i="14"/>
  <c r="U488" i="14"/>
  <c r="V488" i="14"/>
  <c r="W488" i="14"/>
  <c r="X488" i="14"/>
  <c r="Y488" i="14"/>
  <c r="Z488" i="14"/>
  <c r="AA488" i="14"/>
  <c r="AB488" i="14"/>
  <c r="T489" i="14"/>
  <c r="U489" i="14"/>
  <c r="V489" i="14"/>
  <c r="W489" i="14"/>
  <c r="X489" i="14"/>
  <c r="Y489" i="14"/>
  <c r="Z489" i="14"/>
  <c r="AA489" i="14"/>
  <c r="AB489" i="14"/>
  <c r="T490" i="14"/>
  <c r="U490" i="14"/>
  <c r="V490" i="14"/>
  <c r="W490" i="14"/>
  <c r="X490" i="14"/>
  <c r="Y490" i="14"/>
  <c r="Z490" i="14"/>
  <c r="AA490" i="14"/>
  <c r="AB490" i="14"/>
  <c r="T491" i="14"/>
  <c r="U491" i="14"/>
  <c r="V491" i="14"/>
  <c r="W491" i="14"/>
  <c r="X491" i="14"/>
  <c r="Y491" i="14"/>
  <c r="Z491" i="14"/>
  <c r="AA491" i="14"/>
  <c r="AB491" i="14"/>
  <c r="T492" i="14"/>
  <c r="U492" i="14"/>
  <c r="V492" i="14"/>
  <c r="W492" i="14"/>
  <c r="X492" i="14"/>
  <c r="Y492" i="14"/>
  <c r="Z492" i="14"/>
  <c r="AA492" i="14"/>
  <c r="AB492" i="14"/>
  <c r="T493" i="14"/>
  <c r="U493" i="14"/>
  <c r="V493" i="14"/>
  <c r="W493" i="14"/>
  <c r="X493" i="14"/>
  <c r="Y493" i="14"/>
  <c r="Z493" i="14"/>
  <c r="AA493" i="14"/>
  <c r="AB493" i="14"/>
  <c r="T494" i="14"/>
  <c r="U494" i="14"/>
  <c r="V494" i="14"/>
  <c r="W494" i="14"/>
  <c r="X494" i="14"/>
  <c r="Y494" i="14"/>
  <c r="Z494" i="14"/>
  <c r="AA494" i="14"/>
  <c r="AB494" i="14"/>
  <c r="T495" i="14"/>
  <c r="U495" i="14"/>
  <c r="V495" i="14"/>
  <c r="W495" i="14"/>
  <c r="X495" i="14"/>
  <c r="Y495" i="14"/>
  <c r="Z495" i="14"/>
  <c r="AA495" i="14"/>
  <c r="AB495" i="14"/>
  <c r="T496" i="14"/>
  <c r="U496" i="14"/>
  <c r="V496" i="14"/>
  <c r="W496" i="14"/>
  <c r="X496" i="14"/>
  <c r="Y496" i="14"/>
  <c r="Z496" i="14"/>
  <c r="AA496" i="14"/>
  <c r="AB496" i="14"/>
  <c r="T497" i="14"/>
  <c r="U497" i="14"/>
  <c r="V497" i="14"/>
  <c r="W497" i="14"/>
  <c r="X497" i="14"/>
  <c r="Y497" i="14"/>
  <c r="Z497" i="14"/>
  <c r="AA497" i="14"/>
  <c r="AB497" i="14"/>
  <c r="T498" i="14"/>
  <c r="U498" i="14"/>
  <c r="V498" i="14"/>
  <c r="W498" i="14"/>
  <c r="X498" i="14"/>
  <c r="Y498" i="14"/>
  <c r="Z498" i="14"/>
  <c r="AA498" i="14"/>
  <c r="AB498" i="14"/>
  <c r="T499" i="14"/>
  <c r="U499" i="14"/>
  <c r="V499" i="14"/>
  <c r="W499" i="14"/>
  <c r="X499" i="14"/>
  <c r="Y499" i="14"/>
  <c r="Z499" i="14"/>
  <c r="AA499" i="14"/>
  <c r="AB499" i="14"/>
  <c r="T500" i="14"/>
  <c r="U500" i="14"/>
  <c r="V500" i="14"/>
  <c r="W500" i="14"/>
  <c r="X500" i="14"/>
  <c r="Y500" i="14"/>
  <c r="Z500" i="14"/>
  <c r="AA500" i="14"/>
  <c r="AB500" i="14"/>
  <c r="T501" i="14"/>
  <c r="U501" i="14"/>
  <c r="V501" i="14"/>
  <c r="W501" i="14"/>
  <c r="X501" i="14"/>
  <c r="Y501" i="14"/>
  <c r="Z501" i="14"/>
  <c r="AA501" i="14"/>
  <c r="AB501" i="14"/>
  <c r="T502" i="14"/>
  <c r="U502" i="14"/>
  <c r="V502" i="14"/>
  <c r="W502" i="14"/>
  <c r="X502" i="14"/>
  <c r="Y502" i="14"/>
  <c r="Z502" i="14"/>
  <c r="AA502" i="14"/>
  <c r="AB502" i="14"/>
  <c r="T503" i="14"/>
  <c r="U503" i="14"/>
  <c r="V503" i="14"/>
  <c r="W503" i="14"/>
  <c r="X503" i="14"/>
  <c r="Y503" i="14"/>
  <c r="Z503" i="14"/>
  <c r="AA503" i="14"/>
  <c r="AB503" i="14"/>
  <c r="T504" i="14"/>
  <c r="U504" i="14"/>
  <c r="V504" i="14"/>
  <c r="W504" i="14"/>
  <c r="X504" i="14"/>
  <c r="Y504" i="14"/>
  <c r="Z504" i="14"/>
  <c r="AA504" i="14"/>
  <c r="AB504" i="14"/>
  <c r="T505" i="14"/>
  <c r="U505" i="14"/>
  <c r="V505" i="14"/>
  <c r="W505" i="14"/>
  <c r="X505" i="14"/>
  <c r="Y505" i="14"/>
  <c r="Z505" i="14"/>
  <c r="AA505" i="14"/>
  <c r="AB505" i="14"/>
  <c r="T506" i="14"/>
  <c r="U506" i="14"/>
  <c r="V506" i="14"/>
  <c r="W506" i="14"/>
  <c r="X506" i="14"/>
  <c r="Y506" i="14"/>
  <c r="Z506" i="14"/>
  <c r="AA506" i="14"/>
  <c r="AB506" i="14"/>
  <c r="T507" i="14"/>
  <c r="U507" i="14"/>
  <c r="V507" i="14"/>
  <c r="W507" i="14"/>
  <c r="X507" i="14"/>
  <c r="Y507" i="14"/>
  <c r="Z507" i="14"/>
  <c r="AA507" i="14"/>
  <c r="AB507" i="14"/>
  <c r="T508" i="14"/>
  <c r="U508" i="14"/>
  <c r="V508" i="14"/>
  <c r="W508" i="14"/>
  <c r="X508" i="14"/>
  <c r="Y508" i="14"/>
  <c r="Z508" i="14"/>
  <c r="AA508" i="14"/>
  <c r="AB508" i="14"/>
  <c r="T509" i="14"/>
  <c r="U509" i="14"/>
  <c r="V509" i="14"/>
  <c r="W509" i="14"/>
  <c r="X509" i="14"/>
  <c r="Y509" i="14"/>
  <c r="Z509" i="14"/>
  <c r="AA509" i="14"/>
  <c r="AB509" i="14"/>
  <c r="T510" i="14"/>
  <c r="U510" i="14"/>
  <c r="V510" i="14"/>
  <c r="W510" i="14"/>
  <c r="X510" i="14"/>
  <c r="Y510" i="14"/>
  <c r="Z510" i="14"/>
  <c r="AA510" i="14"/>
  <c r="AB510" i="14"/>
  <c r="T511" i="14"/>
  <c r="U511" i="14"/>
  <c r="V511" i="14"/>
  <c r="W511" i="14"/>
  <c r="X511" i="14"/>
  <c r="Y511" i="14"/>
  <c r="Z511" i="14"/>
  <c r="AA511" i="14"/>
  <c r="AB511" i="14"/>
  <c r="T512" i="14"/>
  <c r="U512" i="14"/>
  <c r="V512" i="14"/>
  <c r="W512" i="14"/>
  <c r="X512" i="14"/>
  <c r="Y512" i="14"/>
  <c r="Z512" i="14"/>
  <c r="AA512" i="14"/>
  <c r="AB512" i="14"/>
  <c r="T513" i="14"/>
  <c r="U513" i="14"/>
  <c r="V513" i="14"/>
  <c r="W513" i="14"/>
  <c r="X513" i="14"/>
  <c r="Y513" i="14"/>
  <c r="Z513" i="14"/>
  <c r="AA513" i="14"/>
  <c r="AB513" i="14"/>
  <c r="T514" i="14"/>
  <c r="U514" i="14"/>
  <c r="V514" i="14"/>
  <c r="W514" i="14"/>
  <c r="X514" i="14"/>
  <c r="Y514" i="14"/>
  <c r="Z514" i="14"/>
  <c r="AA514" i="14"/>
  <c r="AB514" i="14"/>
  <c r="T515" i="14"/>
  <c r="U515" i="14"/>
  <c r="V515" i="14"/>
  <c r="W515" i="14"/>
  <c r="X515" i="14"/>
  <c r="Y515" i="14"/>
  <c r="Z515" i="14"/>
  <c r="AA515" i="14"/>
  <c r="AB515" i="14"/>
  <c r="T516" i="14"/>
  <c r="U516" i="14"/>
  <c r="V516" i="14"/>
  <c r="W516" i="14"/>
  <c r="X516" i="14"/>
  <c r="Y516" i="14"/>
  <c r="Z516" i="14"/>
  <c r="AA516" i="14"/>
  <c r="AB516" i="14"/>
  <c r="T517" i="14"/>
  <c r="U517" i="14"/>
  <c r="V517" i="14"/>
  <c r="W517" i="14"/>
  <c r="X517" i="14"/>
  <c r="Y517" i="14"/>
  <c r="Z517" i="14"/>
  <c r="AA517" i="14"/>
  <c r="AB517" i="14"/>
  <c r="T518" i="14"/>
  <c r="U518" i="14"/>
  <c r="V518" i="14"/>
  <c r="W518" i="14"/>
  <c r="X518" i="14"/>
  <c r="Y518" i="14"/>
  <c r="Z518" i="14"/>
  <c r="AA518" i="14"/>
  <c r="AB518" i="14"/>
  <c r="T519" i="14"/>
  <c r="U519" i="14"/>
  <c r="V519" i="14"/>
  <c r="W519" i="14"/>
  <c r="X519" i="14"/>
  <c r="Y519" i="14"/>
  <c r="Z519" i="14"/>
  <c r="AA519" i="14"/>
  <c r="AB519" i="14"/>
  <c r="T520" i="14"/>
  <c r="U520" i="14"/>
  <c r="V520" i="14"/>
  <c r="W520" i="14"/>
  <c r="X520" i="14"/>
  <c r="Y520" i="14"/>
  <c r="Z520" i="14"/>
  <c r="AA520" i="14"/>
  <c r="AB520" i="14"/>
  <c r="T521" i="14"/>
  <c r="U521" i="14"/>
  <c r="V521" i="14"/>
  <c r="W521" i="14"/>
  <c r="X521" i="14"/>
  <c r="Y521" i="14"/>
  <c r="Z521" i="14"/>
  <c r="AA521" i="14"/>
  <c r="AB521" i="14"/>
  <c r="T522" i="14"/>
  <c r="U522" i="14"/>
  <c r="V522" i="14"/>
  <c r="W522" i="14"/>
  <c r="X522" i="14"/>
  <c r="Y522" i="14"/>
  <c r="Z522" i="14"/>
  <c r="AA522" i="14"/>
  <c r="AB522" i="14"/>
  <c r="T523" i="14"/>
  <c r="U523" i="14"/>
  <c r="V523" i="14"/>
  <c r="W523" i="14"/>
  <c r="X523" i="14"/>
  <c r="Y523" i="14"/>
  <c r="Z523" i="14"/>
  <c r="AA523" i="14"/>
  <c r="AB523" i="14"/>
  <c r="T524" i="14"/>
  <c r="U524" i="14"/>
  <c r="V524" i="14"/>
  <c r="W524" i="14"/>
  <c r="X524" i="14"/>
  <c r="Y524" i="14"/>
  <c r="Z524" i="14"/>
  <c r="AA524" i="14"/>
  <c r="AB524" i="14"/>
  <c r="T525" i="14"/>
  <c r="U525" i="14"/>
  <c r="V525" i="14"/>
  <c r="W525" i="14"/>
  <c r="X525" i="14"/>
  <c r="Y525" i="14"/>
  <c r="Z525" i="14"/>
  <c r="AA525" i="14"/>
  <c r="AB525" i="14"/>
  <c r="T526" i="14"/>
  <c r="U526" i="14"/>
  <c r="V526" i="14"/>
  <c r="W526" i="14"/>
  <c r="X526" i="14"/>
  <c r="Y526" i="14"/>
  <c r="Z526" i="14"/>
  <c r="AA526" i="14"/>
  <c r="AB526" i="14"/>
  <c r="T527" i="14"/>
  <c r="U527" i="14"/>
  <c r="V527" i="14"/>
  <c r="W527" i="14"/>
  <c r="X527" i="14"/>
  <c r="Y527" i="14"/>
  <c r="Z527" i="14"/>
  <c r="AA527" i="14"/>
  <c r="AB527" i="14"/>
  <c r="T528" i="14"/>
  <c r="U528" i="14"/>
  <c r="V528" i="14"/>
  <c r="W528" i="14"/>
  <c r="X528" i="14"/>
  <c r="Y528" i="14"/>
  <c r="Z528" i="14"/>
  <c r="AA528" i="14"/>
  <c r="AB528" i="14"/>
  <c r="T529" i="14"/>
  <c r="U529" i="14"/>
  <c r="V529" i="14"/>
  <c r="W529" i="14"/>
  <c r="X529" i="14"/>
  <c r="Y529" i="14"/>
  <c r="Z529" i="14"/>
  <c r="AA529" i="14"/>
  <c r="AB529" i="14"/>
  <c r="T530" i="14"/>
  <c r="U530" i="14"/>
  <c r="V530" i="14"/>
  <c r="W530" i="14"/>
  <c r="X530" i="14"/>
  <c r="Y530" i="14"/>
  <c r="Z530" i="14"/>
  <c r="AA530" i="14"/>
  <c r="AB530" i="14"/>
  <c r="T531" i="14"/>
  <c r="U531" i="14"/>
  <c r="V531" i="14"/>
  <c r="W531" i="14"/>
  <c r="X531" i="14"/>
  <c r="Y531" i="14"/>
  <c r="Z531" i="14"/>
  <c r="AA531" i="14"/>
  <c r="AB531" i="14"/>
  <c r="T532" i="14"/>
  <c r="U532" i="14"/>
  <c r="V532" i="14"/>
  <c r="W532" i="14"/>
  <c r="X532" i="14"/>
  <c r="Y532" i="14"/>
  <c r="Z532" i="14"/>
  <c r="AA532" i="14"/>
  <c r="AB532" i="14"/>
  <c r="T533" i="14"/>
  <c r="U533" i="14"/>
  <c r="V533" i="14"/>
  <c r="W533" i="14"/>
  <c r="X533" i="14"/>
  <c r="Y533" i="14"/>
  <c r="Z533" i="14"/>
  <c r="AA533" i="14"/>
  <c r="AB533" i="14"/>
  <c r="T534" i="14"/>
  <c r="U534" i="14"/>
  <c r="V534" i="14"/>
  <c r="W534" i="14"/>
  <c r="X534" i="14"/>
  <c r="Y534" i="14"/>
  <c r="Z534" i="14"/>
  <c r="AA534" i="14"/>
  <c r="AB534" i="14"/>
  <c r="T535" i="14"/>
  <c r="U535" i="14"/>
  <c r="V535" i="14"/>
  <c r="W535" i="14"/>
  <c r="X535" i="14"/>
  <c r="Y535" i="14"/>
  <c r="Z535" i="14"/>
  <c r="AA535" i="14"/>
  <c r="AB535" i="14"/>
  <c r="T536" i="14"/>
  <c r="U536" i="14"/>
  <c r="V536" i="14"/>
  <c r="W536" i="14"/>
  <c r="X536" i="14"/>
  <c r="Y536" i="14"/>
  <c r="Z536" i="14"/>
  <c r="AA536" i="14"/>
  <c r="AB536" i="14"/>
  <c r="T537" i="14"/>
  <c r="U537" i="14"/>
  <c r="V537" i="14"/>
  <c r="W537" i="14"/>
  <c r="X537" i="14"/>
  <c r="Y537" i="14"/>
  <c r="Z537" i="14"/>
  <c r="AA537" i="14"/>
  <c r="AB537" i="14"/>
  <c r="T538" i="14"/>
  <c r="U538" i="14"/>
  <c r="V538" i="14"/>
  <c r="W538" i="14"/>
  <c r="X538" i="14"/>
  <c r="Y538" i="14"/>
  <c r="Z538" i="14"/>
  <c r="AA538" i="14"/>
  <c r="AB538" i="14"/>
  <c r="T539" i="14"/>
  <c r="U539" i="14"/>
  <c r="V539" i="14"/>
  <c r="W539" i="14"/>
  <c r="X539" i="14"/>
  <c r="Y539" i="14"/>
  <c r="Z539" i="14"/>
  <c r="AA539" i="14"/>
  <c r="AB539" i="14"/>
  <c r="T540" i="14"/>
  <c r="U540" i="14"/>
  <c r="V540" i="14"/>
  <c r="W540" i="14"/>
  <c r="X540" i="14"/>
  <c r="Y540" i="14"/>
  <c r="Z540" i="14"/>
  <c r="AA540" i="14"/>
  <c r="AB540" i="14"/>
  <c r="T541" i="14"/>
  <c r="U541" i="14"/>
  <c r="V541" i="14"/>
  <c r="W541" i="14"/>
  <c r="X541" i="14"/>
  <c r="Y541" i="14"/>
  <c r="Z541" i="14"/>
  <c r="AA541" i="14"/>
  <c r="AB541" i="14"/>
  <c r="T542" i="14"/>
  <c r="U542" i="14"/>
  <c r="V542" i="14"/>
  <c r="W542" i="14"/>
  <c r="X542" i="14"/>
  <c r="Y542" i="14"/>
  <c r="Z542" i="14"/>
  <c r="AA542" i="14"/>
  <c r="AB542" i="14"/>
  <c r="T543" i="14"/>
  <c r="U543" i="14"/>
  <c r="V543" i="14"/>
  <c r="W543" i="14"/>
  <c r="X543" i="14"/>
  <c r="Y543" i="14"/>
  <c r="Z543" i="14"/>
  <c r="AA543" i="14"/>
  <c r="AB543" i="14"/>
  <c r="T544" i="14"/>
  <c r="U544" i="14"/>
  <c r="V544" i="14"/>
  <c r="W544" i="14"/>
  <c r="X544" i="14"/>
  <c r="Y544" i="14"/>
  <c r="Z544" i="14"/>
  <c r="AA544" i="14"/>
  <c r="AB544" i="14"/>
  <c r="T545" i="14"/>
  <c r="U545" i="14"/>
  <c r="V545" i="14"/>
  <c r="W545" i="14"/>
  <c r="X545" i="14"/>
  <c r="Y545" i="14"/>
  <c r="Z545" i="14"/>
  <c r="AA545" i="14"/>
  <c r="AB545" i="14"/>
  <c r="T546" i="14"/>
  <c r="U546" i="14"/>
  <c r="V546" i="14"/>
  <c r="W546" i="14"/>
  <c r="X546" i="14"/>
  <c r="Y546" i="14"/>
  <c r="Z546" i="14"/>
  <c r="AA546" i="14"/>
  <c r="AB546" i="14"/>
  <c r="T547" i="14"/>
  <c r="U547" i="14"/>
  <c r="V547" i="14"/>
  <c r="W547" i="14"/>
  <c r="X547" i="14"/>
  <c r="Y547" i="14"/>
  <c r="Z547" i="14"/>
  <c r="AA547" i="14"/>
  <c r="AB547" i="14"/>
  <c r="T548" i="14"/>
  <c r="U548" i="14"/>
  <c r="V548" i="14"/>
  <c r="W548" i="14"/>
  <c r="X548" i="14"/>
  <c r="Y548" i="14"/>
  <c r="Z548" i="14"/>
  <c r="AA548" i="14"/>
  <c r="AB548" i="14"/>
  <c r="T549" i="14"/>
  <c r="U549" i="14"/>
  <c r="V549" i="14"/>
  <c r="W549" i="14"/>
  <c r="X549" i="14"/>
  <c r="Y549" i="14"/>
  <c r="Z549" i="14"/>
  <c r="AA549" i="14"/>
  <c r="AB549" i="14"/>
  <c r="T550" i="14"/>
  <c r="U550" i="14"/>
  <c r="V550" i="14"/>
  <c r="W550" i="14"/>
  <c r="X550" i="14"/>
  <c r="Y550" i="14"/>
  <c r="Z550" i="14"/>
  <c r="AA550" i="14"/>
  <c r="AB550" i="14"/>
  <c r="T551" i="14"/>
  <c r="U551" i="14"/>
  <c r="V551" i="14"/>
  <c r="W551" i="14"/>
  <c r="X551" i="14"/>
  <c r="Y551" i="14"/>
  <c r="Z551" i="14"/>
  <c r="AA551" i="14"/>
  <c r="AB551" i="14"/>
  <c r="T552" i="14"/>
  <c r="U552" i="14"/>
  <c r="V552" i="14"/>
  <c r="W552" i="14"/>
  <c r="X552" i="14"/>
  <c r="Y552" i="14"/>
  <c r="Z552" i="14"/>
  <c r="AA552" i="14"/>
  <c r="AB552" i="14"/>
  <c r="T553" i="14"/>
  <c r="U553" i="14"/>
  <c r="V553" i="14"/>
  <c r="W553" i="14"/>
  <c r="X553" i="14"/>
  <c r="Y553" i="14"/>
  <c r="Z553" i="14"/>
  <c r="AA553" i="14"/>
  <c r="AB553" i="14"/>
  <c r="T554" i="14"/>
  <c r="U554" i="14"/>
  <c r="V554" i="14"/>
  <c r="W554" i="14"/>
  <c r="X554" i="14"/>
  <c r="Y554" i="14"/>
  <c r="Z554" i="14"/>
  <c r="AA554" i="14"/>
  <c r="AB554" i="14"/>
  <c r="T555" i="14"/>
  <c r="U555" i="14"/>
  <c r="V555" i="14"/>
  <c r="W555" i="14"/>
  <c r="X555" i="14"/>
  <c r="Y555" i="14"/>
  <c r="Z555" i="14"/>
  <c r="AA555" i="14"/>
  <c r="AB555" i="14"/>
  <c r="T556" i="14"/>
  <c r="U556" i="14"/>
  <c r="V556" i="14"/>
  <c r="W556" i="14"/>
  <c r="X556" i="14"/>
  <c r="Y556" i="14"/>
  <c r="Z556" i="14"/>
  <c r="AA556" i="14"/>
  <c r="AB556" i="14"/>
  <c r="T557" i="14"/>
  <c r="U557" i="14"/>
  <c r="V557" i="14"/>
  <c r="W557" i="14"/>
  <c r="X557" i="14"/>
  <c r="Y557" i="14"/>
  <c r="Z557" i="14"/>
  <c r="AA557" i="14"/>
  <c r="AB557" i="14"/>
  <c r="T558" i="14"/>
  <c r="U558" i="14"/>
  <c r="V558" i="14"/>
  <c r="W558" i="14"/>
  <c r="X558" i="14"/>
  <c r="Y558" i="14"/>
  <c r="Z558" i="14"/>
  <c r="AA558" i="14"/>
  <c r="AB558" i="14"/>
  <c r="T559" i="14"/>
  <c r="U559" i="14"/>
  <c r="V559" i="14"/>
  <c r="W559" i="14"/>
  <c r="X559" i="14"/>
  <c r="Y559" i="14"/>
  <c r="Z559" i="14"/>
  <c r="AA559" i="14"/>
  <c r="AB559" i="14"/>
  <c r="T560" i="14"/>
  <c r="U560" i="14"/>
  <c r="V560" i="14"/>
  <c r="W560" i="14"/>
  <c r="X560" i="14"/>
  <c r="Y560" i="14"/>
  <c r="Z560" i="14"/>
  <c r="AA560" i="14"/>
  <c r="AB560" i="14"/>
  <c r="T561" i="14"/>
  <c r="U561" i="14"/>
  <c r="V561" i="14"/>
  <c r="W561" i="14"/>
  <c r="X561" i="14"/>
  <c r="Y561" i="14"/>
  <c r="Z561" i="14"/>
  <c r="AA561" i="14"/>
  <c r="AB561" i="14"/>
  <c r="T562" i="14"/>
  <c r="U562" i="14"/>
  <c r="V562" i="14"/>
  <c r="W562" i="14"/>
  <c r="X562" i="14"/>
  <c r="Y562" i="14"/>
  <c r="Z562" i="14"/>
  <c r="AA562" i="14"/>
  <c r="AB562" i="14"/>
  <c r="T563" i="14"/>
  <c r="U563" i="14"/>
  <c r="V563" i="14"/>
  <c r="W563" i="14"/>
  <c r="X563" i="14"/>
  <c r="Y563" i="14"/>
  <c r="Z563" i="14"/>
  <c r="AA563" i="14"/>
  <c r="AB563" i="14"/>
  <c r="T564" i="14"/>
  <c r="U564" i="14"/>
  <c r="V564" i="14"/>
  <c r="W564" i="14"/>
  <c r="X564" i="14"/>
  <c r="Y564" i="14"/>
  <c r="Z564" i="14"/>
  <c r="AA564" i="14"/>
  <c r="AB564" i="14"/>
  <c r="T565" i="14"/>
  <c r="U565" i="14"/>
  <c r="V565" i="14"/>
  <c r="W565" i="14"/>
  <c r="X565" i="14"/>
  <c r="Y565" i="14"/>
  <c r="Z565" i="14"/>
  <c r="AA565" i="14"/>
  <c r="AB565" i="14"/>
  <c r="T566" i="14"/>
  <c r="U566" i="14"/>
  <c r="V566" i="14"/>
  <c r="W566" i="14"/>
  <c r="X566" i="14"/>
  <c r="Y566" i="14"/>
  <c r="Z566" i="14"/>
  <c r="AA566" i="14"/>
  <c r="AB566" i="14"/>
  <c r="T567" i="14"/>
  <c r="U567" i="14"/>
  <c r="V567" i="14"/>
  <c r="W567" i="14"/>
  <c r="X567" i="14"/>
  <c r="Y567" i="14"/>
  <c r="Z567" i="14"/>
  <c r="AA567" i="14"/>
  <c r="AB567" i="14"/>
  <c r="T568" i="14"/>
  <c r="U568" i="14"/>
  <c r="V568" i="14"/>
  <c r="W568" i="14"/>
  <c r="X568" i="14"/>
  <c r="Y568" i="14"/>
  <c r="Z568" i="14"/>
  <c r="AA568" i="14"/>
  <c r="AB568" i="14"/>
  <c r="T569" i="14"/>
  <c r="U569" i="14"/>
  <c r="V569" i="14"/>
  <c r="W569" i="14"/>
  <c r="X569" i="14"/>
  <c r="Y569" i="14"/>
  <c r="Z569" i="14"/>
  <c r="AA569" i="14"/>
  <c r="AB569" i="14"/>
  <c r="T570" i="14"/>
  <c r="U570" i="14"/>
  <c r="V570" i="14"/>
  <c r="W570" i="14"/>
  <c r="X570" i="14"/>
  <c r="Y570" i="14"/>
  <c r="Z570" i="14"/>
  <c r="AA570" i="14"/>
  <c r="AB570" i="14"/>
  <c r="T571" i="14"/>
  <c r="U571" i="14"/>
  <c r="V571" i="14"/>
  <c r="W571" i="14"/>
  <c r="X571" i="14"/>
  <c r="Y571" i="14"/>
  <c r="Z571" i="14"/>
  <c r="AA571" i="14"/>
  <c r="AB571" i="14"/>
  <c r="T572" i="14"/>
  <c r="U572" i="14"/>
  <c r="V572" i="14"/>
  <c r="W572" i="14"/>
  <c r="X572" i="14"/>
  <c r="Y572" i="14"/>
  <c r="Z572" i="14"/>
  <c r="AA572" i="14"/>
  <c r="AB572" i="14"/>
  <c r="T573" i="14"/>
  <c r="U573" i="14"/>
  <c r="V573" i="14"/>
  <c r="W573" i="14"/>
  <c r="X573" i="14"/>
  <c r="Y573" i="14"/>
  <c r="Z573" i="14"/>
  <c r="AA573" i="14"/>
  <c r="AB573" i="14"/>
  <c r="T574" i="14"/>
  <c r="U574" i="14"/>
  <c r="V574" i="14"/>
  <c r="W574" i="14"/>
  <c r="X574" i="14"/>
  <c r="Y574" i="14"/>
  <c r="Z574" i="14"/>
  <c r="AA574" i="14"/>
  <c r="AB574" i="14"/>
  <c r="T575" i="14"/>
  <c r="U575" i="14"/>
  <c r="V575" i="14"/>
  <c r="W575" i="14"/>
  <c r="X575" i="14"/>
  <c r="Y575" i="14"/>
  <c r="Z575" i="14"/>
  <c r="AA575" i="14"/>
  <c r="AB575" i="14"/>
  <c r="T576" i="14"/>
  <c r="U576" i="14"/>
  <c r="V576" i="14"/>
  <c r="W576" i="14"/>
  <c r="X576" i="14"/>
  <c r="Y576" i="14"/>
  <c r="Z576" i="14"/>
  <c r="AA576" i="14"/>
  <c r="AB576" i="14"/>
  <c r="T577" i="14"/>
  <c r="U577" i="14"/>
  <c r="V577" i="14"/>
  <c r="W577" i="14"/>
  <c r="X577" i="14"/>
  <c r="Y577" i="14"/>
  <c r="Z577" i="14"/>
  <c r="AA577" i="14"/>
  <c r="AB577" i="14"/>
  <c r="T578" i="14"/>
  <c r="U578" i="14"/>
  <c r="V578" i="14"/>
  <c r="W578" i="14"/>
  <c r="X578" i="14"/>
  <c r="Y578" i="14"/>
  <c r="Z578" i="14"/>
  <c r="AA578" i="14"/>
  <c r="AB578" i="14"/>
  <c r="T579" i="14"/>
  <c r="U579" i="14"/>
  <c r="V579" i="14"/>
  <c r="W579" i="14"/>
  <c r="X579" i="14"/>
  <c r="Y579" i="14"/>
  <c r="Z579" i="14"/>
  <c r="AA579" i="14"/>
  <c r="AB579" i="14"/>
  <c r="T580" i="14"/>
  <c r="U580" i="14"/>
  <c r="V580" i="14"/>
  <c r="W580" i="14"/>
  <c r="X580" i="14"/>
  <c r="Y580" i="14"/>
  <c r="Z580" i="14"/>
  <c r="AA580" i="14"/>
  <c r="AB580" i="14"/>
  <c r="T581" i="14"/>
  <c r="U581" i="14"/>
  <c r="V581" i="14"/>
  <c r="W581" i="14"/>
  <c r="X581" i="14"/>
  <c r="Y581" i="14"/>
  <c r="Z581" i="14"/>
  <c r="AA581" i="14"/>
  <c r="AB581" i="14"/>
  <c r="T582" i="14"/>
  <c r="U582" i="14"/>
  <c r="V582" i="14"/>
  <c r="W582" i="14"/>
  <c r="X582" i="14"/>
  <c r="Y582" i="14"/>
  <c r="Z582" i="14"/>
  <c r="AA582" i="14"/>
  <c r="AB582" i="14"/>
  <c r="T583" i="14"/>
  <c r="U583" i="14"/>
  <c r="V583" i="14"/>
  <c r="W583" i="14"/>
  <c r="X583" i="14"/>
  <c r="Y583" i="14"/>
  <c r="Z583" i="14"/>
  <c r="AA583" i="14"/>
  <c r="AB583" i="14"/>
  <c r="T584" i="14"/>
  <c r="U584" i="14"/>
  <c r="V584" i="14"/>
  <c r="W584" i="14"/>
  <c r="X584" i="14"/>
  <c r="Y584" i="14"/>
  <c r="Z584" i="14"/>
  <c r="AA584" i="14"/>
  <c r="AB584" i="14"/>
  <c r="T585" i="14"/>
  <c r="U585" i="14"/>
  <c r="V585" i="14"/>
  <c r="W585" i="14"/>
  <c r="X585" i="14"/>
  <c r="Y585" i="14"/>
  <c r="Z585" i="14"/>
  <c r="AA585" i="14"/>
  <c r="AB585" i="14"/>
  <c r="T586" i="14"/>
  <c r="U586" i="14"/>
  <c r="V586" i="14"/>
  <c r="W586" i="14"/>
  <c r="X586" i="14"/>
  <c r="Y586" i="14"/>
  <c r="Z586" i="14"/>
  <c r="AA586" i="14"/>
  <c r="AB586" i="14"/>
  <c r="T587" i="14"/>
  <c r="U587" i="14"/>
  <c r="V587" i="14"/>
  <c r="W587" i="14"/>
  <c r="X587" i="14"/>
  <c r="Y587" i="14"/>
  <c r="Z587" i="14"/>
  <c r="AA587" i="14"/>
  <c r="AB587" i="14"/>
  <c r="T588" i="14"/>
  <c r="U588" i="14"/>
  <c r="V588" i="14"/>
  <c r="W588" i="14"/>
  <c r="X588" i="14"/>
  <c r="Y588" i="14"/>
  <c r="Z588" i="14"/>
  <c r="AA588" i="14"/>
  <c r="AB588" i="14"/>
  <c r="T589" i="14"/>
  <c r="U589" i="14"/>
  <c r="V589" i="14"/>
  <c r="W589" i="14"/>
  <c r="X589" i="14"/>
  <c r="Y589" i="14"/>
  <c r="Z589" i="14"/>
  <c r="AA589" i="14"/>
  <c r="AB589" i="14"/>
  <c r="T590" i="14"/>
  <c r="U590" i="14"/>
  <c r="V590" i="14"/>
  <c r="W590" i="14"/>
  <c r="X590" i="14"/>
  <c r="Y590" i="14"/>
  <c r="Z590" i="14"/>
  <c r="AA590" i="14"/>
  <c r="AB590" i="14"/>
  <c r="T591" i="14"/>
  <c r="U591" i="14"/>
  <c r="V591" i="14"/>
  <c r="W591" i="14"/>
  <c r="X591" i="14"/>
  <c r="Y591" i="14"/>
  <c r="Z591" i="14"/>
  <c r="AA591" i="14"/>
  <c r="AB591" i="14"/>
  <c r="T592" i="14"/>
  <c r="U592" i="14"/>
  <c r="V592" i="14"/>
  <c r="W592" i="14"/>
  <c r="X592" i="14"/>
  <c r="Y592" i="14"/>
  <c r="Z592" i="14"/>
  <c r="AA592" i="14"/>
  <c r="AB592" i="14"/>
  <c r="T593" i="14"/>
  <c r="U593" i="14"/>
  <c r="V593" i="14"/>
  <c r="W593" i="14"/>
  <c r="X593" i="14"/>
  <c r="Y593" i="14"/>
  <c r="Z593" i="14"/>
  <c r="AA593" i="14"/>
  <c r="AB593" i="14"/>
  <c r="T594" i="14"/>
  <c r="U594" i="14"/>
  <c r="V594" i="14"/>
  <c r="W594" i="14"/>
  <c r="X594" i="14"/>
  <c r="Y594" i="14"/>
  <c r="Z594" i="14"/>
  <c r="AA594" i="14"/>
  <c r="AB594" i="14"/>
  <c r="T595" i="14"/>
  <c r="U595" i="14"/>
  <c r="V595" i="14"/>
  <c r="W595" i="14"/>
  <c r="X595" i="14"/>
  <c r="Y595" i="14"/>
  <c r="Z595" i="14"/>
  <c r="AA595" i="14"/>
  <c r="AB595" i="14"/>
  <c r="T596" i="14"/>
  <c r="U596" i="14"/>
  <c r="V596" i="14"/>
  <c r="W596" i="14"/>
  <c r="X596" i="14"/>
  <c r="Y596" i="14"/>
  <c r="Z596" i="14"/>
  <c r="AA596" i="14"/>
  <c r="AB596" i="14"/>
  <c r="T597" i="14"/>
  <c r="U597" i="14"/>
  <c r="V597" i="14"/>
  <c r="W597" i="14"/>
  <c r="X597" i="14"/>
  <c r="Y597" i="14"/>
  <c r="Z597" i="14"/>
  <c r="AA597" i="14"/>
  <c r="AB597" i="14"/>
  <c r="T598" i="14"/>
  <c r="U598" i="14"/>
  <c r="V598" i="14"/>
  <c r="W598" i="14"/>
  <c r="X598" i="14"/>
  <c r="Y598" i="14"/>
  <c r="Z598" i="14"/>
  <c r="AA598" i="14"/>
  <c r="AB598" i="14"/>
  <c r="T599" i="14"/>
  <c r="U599" i="14"/>
  <c r="V599" i="14"/>
  <c r="W599" i="14"/>
  <c r="X599" i="14"/>
  <c r="Y599" i="14"/>
  <c r="Z599" i="14"/>
  <c r="AA599" i="14"/>
  <c r="AB599" i="14"/>
  <c r="T600" i="14"/>
  <c r="U600" i="14"/>
  <c r="V600" i="14"/>
  <c r="W600" i="14"/>
  <c r="X600" i="14"/>
  <c r="Y600" i="14"/>
  <c r="Z600" i="14"/>
  <c r="AA600" i="14"/>
  <c r="AB600" i="14"/>
  <c r="T601" i="14"/>
  <c r="U601" i="14"/>
  <c r="V601" i="14"/>
  <c r="W601" i="14"/>
  <c r="X601" i="14"/>
  <c r="Y601" i="14"/>
  <c r="Z601" i="14"/>
  <c r="AA601" i="14"/>
  <c r="AB601" i="14"/>
  <c r="T602" i="14"/>
  <c r="U602" i="14"/>
  <c r="V602" i="14"/>
  <c r="W602" i="14"/>
  <c r="X602" i="14"/>
  <c r="Y602" i="14"/>
  <c r="Z602" i="14"/>
  <c r="AA602" i="14"/>
  <c r="AB602" i="14"/>
  <c r="T603" i="14"/>
  <c r="U603" i="14"/>
  <c r="V603" i="14"/>
  <c r="W603" i="14"/>
  <c r="X603" i="14"/>
  <c r="Y603" i="14"/>
  <c r="Z603" i="14"/>
  <c r="AA603" i="14"/>
  <c r="AB603" i="14"/>
  <c r="T604" i="14"/>
  <c r="U604" i="14"/>
  <c r="V604" i="14"/>
  <c r="W604" i="14"/>
  <c r="X604" i="14"/>
  <c r="Y604" i="14"/>
  <c r="Z604" i="14"/>
  <c r="AA604" i="14"/>
  <c r="AB604" i="14"/>
  <c r="T605" i="14"/>
  <c r="U605" i="14"/>
  <c r="V605" i="14"/>
  <c r="W605" i="14"/>
  <c r="X605" i="14"/>
  <c r="Y605" i="14"/>
  <c r="Z605" i="14"/>
  <c r="AA605" i="14"/>
  <c r="AB605" i="14"/>
  <c r="T606" i="14"/>
  <c r="U606" i="14"/>
  <c r="V606" i="14"/>
  <c r="W606" i="14"/>
  <c r="X606" i="14"/>
  <c r="Y606" i="14"/>
  <c r="Z606" i="14"/>
  <c r="AA606" i="14"/>
  <c r="AB606" i="14"/>
  <c r="T607" i="14"/>
  <c r="U607" i="14"/>
  <c r="V607" i="14"/>
  <c r="W607" i="14"/>
  <c r="X607" i="14"/>
  <c r="Y607" i="14"/>
  <c r="Z607" i="14"/>
  <c r="AA607" i="14"/>
  <c r="AB607" i="14"/>
  <c r="T608" i="14"/>
  <c r="U608" i="14"/>
  <c r="V608" i="14"/>
  <c r="W608" i="14"/>
  <c r="X608" i="14"/>
  <c r="Y608" i="14"/>
  <c r="Z608" i="14"/>
  <c r="AA608" i="14"/>
  <c r="AB608" i="14"/>
  <c r="T609" i="14"/>
  <c r="U609" i="14"/>
  <c r="V609" i="14"/>
  <c r="W609" i="14"/>
  <c r="X609" i="14"/>
  <c r="Y609" i="14"/>
  <c r="Z609" i="14"/>
  <c r="AA609" i="14"/>
  <c r="AB609" i="14"/>
  <c r="T610" i="14"/>
  <c r="U610" i="14"/>
  <c r="V610" i="14"/>
  <c r="W610" i="14"/>
  <c r="X610" i="14"/>
  <c r="Y610" i="14"/>
  <c r="Z610" i="14"/>
  <c r="AA610" i="14"/>
  <c r="AB610" i="14"/>
  <c r="T611" i="14"/>
  <c r="U611" i="14"/>
  <c r="V611" i="14"/>
  <c r="W611" i="14"/>
  <c r="X611" i="14"/>
  <c r="Y611" i="14"/>
  <c r="Z611" i="14"/>
  <c r="AA611" i="14"/>
  <c r="AB611" i="14"/>
  <c r="T612" i="14"/>
  <c r="U612" i="14"/>
  <c r="V612" i="14"/>
  <c r="W612" i="14"/>
  <c r="X612" i="14"/>
  <c r="Y612" i="14"/>
  <c r="Z612" i="14"/>
  <c r="AA612" i="14"/>
  <c r="AB612" i="14"/>
  <c r="T613" i="14"/>
  <c r="U613" i="14"/>
  <c r="V613" i="14"/>
  <c r="W613" i="14"/>
  <c r="X613" i="14"/>
  <c r="Y613" i="14"/>
  <c r="Z613" i="14"/>
  <c r="AA613" i="14"/>
  <c r="AB613" i="14"/>
  <c r="T614" i="14"/>
  <c r="U614" i="14"/>
  <c r="V614" i="14"/>
  <c r="W614" i="14"/>
  <c r="X614" i="14"/>
  <c r="Y614" i="14"/>
  <c r="Z614" i="14"/>
  <c r="AA614" i="14"/>
  <c r="AB614" i="14"/>
  <c r="T615" i="14"/>
  <c r="U615" i="14"/>
  <c r="V615" i="14"/>
  <c r="W615" i="14"/>
  <c r="X615" i="14"/>
  <c r="Y615" i="14"/>
  <c r="Z615" i="14"/>
  <c r="AA615" i="14"/>
  <c r="AB615" i="14"/>
  <c r="T616" i="14"/>
  <c r="U616" i="14"/>
  <c r="V616" i="14"/>
  <c r="W616" i="14"/>
  <c r="X616" i="14"/>
  <c r="Y616" i="14"/>
  <c r="Z616" i="14"/>
  <c r="AA616" i="14"/>
  <c r="AB616" i="14"/>
  <c r="T617" i="14"/>
  <c r="U617" i="14"/>
  <c r="V617" i="14"/>
  <c r="W617" i="14"/>
  <c r="X617" i="14"/>
  <c r="Y617" i="14"/>
  <c r="Z617" i="14"/>
  <c r="AA617" i="14"/>
  <c r="AB617" i="14"/>
  <c r="T618" i="14"/>
  <c r="U618" i="14"/>
  <c r="V618" i="14"/>
  <c r="W618" i="14"/>
  <c r="X618" i="14"/>
  <c r="Y618" i="14"/>
  <c r="Z618" i="14"/>
  <c r="AA618" i="14"/>
  <c r="AB618" i="14"/>
  <c r="T619" i="14"/>
  <c r="U619" i="14"/>
  <c r="V619" i="14"/>
  <c r="W619" i="14"/>
  <c r="X619" i="14"/>
  <c r="Y619" i="14"/>
  <c r="Z619" i="14"/>
  <c r="AA619" i="14"/>
  <c r="AB619" i="14"/>
  <c r="T620" i="14"/>
  <c r="U620" i="14"/>
  <c r="V620" i="14"/>
  <c r="W620" i="14"/>
  <c r="X620" i="14"/>
  <c r="Y620" i="14"/>
  <c r="Z620" i="14"/>
  <c r="AA620" i="14"/>
  <c r="AB620" i="14"/>
  <c r="T621" i="14"/>
  <c r="U621" i="14"/>
  <c r="V621" i="14"/>
  <c r="W621" i="14"/>
  <c r="X621" i="14"/>
  <c r="Y621" i="14"/>
  <c r="Z621" i="14"/>
  <c r="AA621" i="14"/>
  <c r="AB621" i="14"/>
  <c r="T622" i="14"/>
  <c r="U622" i="14"/>
  <c r="V622" i="14"/>
  <c r="W622" i="14"/>
  <c r="X622" i="14"/>
  <c r="Y622" i="14"/>
  <c r="Z622" i="14"/>
  <c r="AA622" i="14"/>
  <c r="AB622" i="14"/>
  <c r="T623" i="14"/>
  <c r="U623" i="14"/>
  <c r="V623" i="14"/>
  <c r="W623" i="14"/>
  <c r="X623" i="14"/>
  <c r="Y623" i="14"/>
  <c r="Z623" i="14"/>
  <c r="AA623" i="14"/>
  <c r="AB623" i="14"/>
  <c r="T624" i="14"/>
  <c r="U624" i="14"/>
  <c r="V624" i="14"/>
  <c r="W624" i="14"/>
  <c r="X624" i="14"/>
  <c r="Y624" i="14"/>
  <c r="Z624" i="14"/>
  <c r="AA624" i="14"/>
  <c r="AB624" i="14"/>
  <c r="T625" i="14"/>
  <c r="U625" i="14"/>
  <c r="V625" i="14"/>
  <c r="W625" i="14"/>
  <c r="X625" i="14"/>
  <c r="Y625" i="14"/>
  <c r="Z625" i="14"/>
  <c r="AA625" i="14"/>
  <c r="AB625" i="14"/>
  <c r="T626" i="14"/>
  <c r="U626" i="14"/>
  <c r="V626" i="14"/>
  <c r="W626" i="14"/>
  <c r="X626" i="14"/>
  <c r="Y626" i="14"/>
  <c r="Z626" i="14"/>
  <c r="AA626" i="14"/>
  <c r="AB626" i="14"/>
  <c r="T627" i="14"/>
  <c r="U627" i="14"/>
  <c r="V627" i="14"/>
  <c r="W627" i="14"/>
  <c r="X627" i="14"/>
  <c r="Y627" i="14"/>
  <c r="Z627" i="14"/>
  <c r="AA627" i="14"/>
  <c r="AB627" i="14"/>
  <c r="T628" i="14"/>
  <c r="U628" i="14"/>
  <c r="V628" i="14"/>
  <c r="W628" i="14"/>
  <c r="X628" i="14"/>
  <c r="Y628" i="14"/>
  <c r="Z628" i="14"/>
  <c r="AA628" i="14"/>
  <c r="AB628" i="14"/>
  <c r="T629" i="14"/>
  <c r="U629" i="14"/>
  <c r="V629" i="14"/>
  <c r="W629" i="14"/>
  <c r="X629" i="14"/>
  <c r="Y629" i="14"/>
  <c r="Z629" i="14"/>
  <c r="AA629" i="14"/>
  <c r="AB629" i="14"/>
  <c r="T630" i="14"/>
  <c r="U630" i="14"/>
  <c r="V630" i="14"/>
  <c r="W630" i="14"/>
  <c r="X630" i="14"/>
  <c r="Y630" i="14"/>
  <c r="Z630" i="14"/>
  <c r="AA630" i="14"/>
  <c r="AB630" i="14"/>
  <c r="T631" i="14"/>
  <c r="U631" i="14"/>
  <c r="V631" i="14"/>
  <c r="W631" i="14"/>
  <c r="X631" i="14"/>
  <c r="Y631" i="14"/>
  <c r="Z631" i="14"/>
  <c r="AA631" i="14"/>
  <c r="AB631" i="14"/>
  <c r="T632" i="14"/>
  <c r="U632" i="14"/>
  <c r="V632" i="14"/>
  <c r="W632" i="14"/>
  <c r="X632" i="14"/>
  <c r="Y632" i="14"/>
  <c r="Z632" i="14"/>
  <c r="AA632" i="14"/>
  <c r="AB632" i="14"/>
  <c r="T633" i="14"/>
  <c r="U633" i="14"/>
  <c r="V633" i="14"/>
  <c r="W633" i="14"/>
  <c r="X633" i="14"/>
  <c r="Y633" i="14"/>
  <c r="Z633" i="14"/>
  <c r="AA633" i="14"/>
  <c r="AB633" i="14"/>
  <c r="T634" i="14"/>
  <c r="U634" i="14"/>
  <c r="V634" i="14"/>
  <c r="W634" i="14"/>
  <c r="X634" i="14"/>
  <c r="Y634" i="14"/>
  <c r="Z634" i="14"/>
  <c r="AA634" i="14"/>
  <c r="AB634" i="14"/>
  <c r="T635" i="14"/>
  <c r="U635" i="14"/>
  <c r="V635" i="14"/>
  <c r="W635" i="14"/>
  <c r="X635" i="14"/>
  <c r="Y635" i="14"/>
  <c r="Z635" i="14"/>
  <c r="AA635" i="14"/>
  <c r="AB635" i="14"/>
  <c r="T636" i="14"/>
  <c r="U636" i="14"/>
  <c r="V636" i="14"/>
  <c r="W636" i="14"/>
  <c r="X636" i="14"/>
  <c r="Y636" i="14"/>
  <c r="Z636" i="14"/>
  <c r="AA636" i="14"/>
  <c r="AB636" i="14"/>
  <c r="T637" i="14"/>
  <c r="U637" i="14"/>
  <c r="V637" i="14"/>
  <c r="W637" i="14"/>
  <c r="X637" i="14"/>
  <c r="Y637" i="14"/>
  <c r="Z637" i="14"/>
  <c r="AA637" i="14"/>
  <c r="AB637" i="14"/>
  <c r="T638" i="14"/>
  <c r="U638" i="14"/>
  <c r="V638" i="14"/>
  <c r="W638" i="14"/>
  <c r="X638" i="14"/>
  <c r="Y638" i="14"/>
  <c r="Z638" i="14"/>
  <c r="AA638" i="14"/>
  <c r="AB638" i="14"/>
  <c r="T639" i="14"/>
  <c r="U639" i="14"/>
  <c r="V639" i="14"/>
  <c r="W639" i="14"/>
  <c r="X639" i="14"/>
  <c r="Y639" i="14"/>
  <c r="Z639" i="14"/>
  <c r="AA639" i="14"/>
  <c r="AB639" i="14"/>
  <c r="T640" i="14"/>
  <c r="U640" i="14"/>
  <c r="V640" i="14"/>
  <c r="W640" i="14"/>
  <c r="X640" i="14"/>
  <c r="Y640" i="14"/>
  <c r="Z640" i="14"/>
  <c r="AA640" i="14"/>
  <c r="AB640" i="14"/>
  <c r="T641" i="14"/>
  <c r="U641" i="14"/>
  <c r="V641" i="14"/>
  <c r="W641" i="14"/>
  <c r="X641" i="14"/>
  <c r="Y641" i="14"/>
  <c r="Z641" i="14"/>
  <c r="AA641" i="14"/>
  <c r="AB641" i="14"/>
  <c r="T642" i="14"/>
  <c r="U642" i="14"/>
  <c r="V642" i="14"/>
  <c r="W642" i="14"/>
  <c r="X642" i="14"/>
  <c r="Y642" i="14"/>
  <c r="Z642" i="14"/>
  <c r="AA642" i="14"/>
  <c r="AB642" i="14"/>
  <c r="T643" i="14"/>
  <c r="U643" i="14"/>
  <c r="V643" i="14"/>
  <c r="W643" i="14"/>
  <c r="X643" i="14"/>
  <c r="Y643" i="14"/>
  <c r="Z643" i="14"/>
  <c r="AA643" i="14"/>
  <c r="AB643" i="14"/>
  <c r="T644" i="14"/>
  <c r="U644" i="14"/>
  <c r="V644" i="14"/>
  <c r="W644" i="14"/>
  <c r="X644" i="14"/>
  <c r="Y644" i="14"/>
  <c r="Z644" i="14"/>
  <c r="AA644" i="14"/>
  <c r="AB644" i="14"/>
  <c r="T645" i="14"/>
  <c r="U645" i="14"/>
  <c r="V645" i="14"/>
  <c r="W645" i="14"/>
  <c r="X645" i="14"/>
  <c r="Y645" i="14"/>
  <c r="Z645" i="14"/>
  <c r="AA645" i="14"/>
  <c r="AB645" i="14"/>
  <c r="T646" i="14"/>
  <c r="U646" i="14"/>
  <c r="V646" i="14"/>
  <c r="W646" i="14"/>
  <c r="X646" i="14"/>
  <c r="Y646" i="14"/>
  <c r="Z646" i="14"/>
  <c r="AA646" i="14"/>
  <c r="AB646" i="14"/>
  <c r="T647" i="14"/>
  <c r="U647" i="14"/>
  <c r="V647" i="14"/>
  <c r="W647" i="14"/>
  <c r="X647" i="14"/>
  <c r="Y647" i="14"/>
  <c r="Z647" i="14"/>
  <c r="AA647" i="14"/>
  <c r="AB647" i="14"/>
  <c r="T648" i="14"/>
  <c r="U648" i="14"/>
  <c r="V648" i="14"/>
  <c r="W648" i="14"/>
  <c r="X648" i="14"/>
  <c r="Y648" i="14"/>
  <c r="Z648" i="14"/>
  <c r="AA648" i="14"/>
  <c r="AB648" i="14"/>
  <c r="T649" i="14"/>
  <c r="U649" i="14"/>
  <c r="V649" i="14"/>
  <c r="W649" i="14"/>
  <c r="X649" i="14"/>
  <c r="Y649" i="14"/>
  <c r="Z649" i="14"/>
  <c r="AA649" i="14"/>
  <c r="AB649" i="14"/>
  <c r="T650" i="14"/>
  <c r="U650" i="14"/>
  <c r="V650" i="14"/>
  <c r="W650" i="14"/>
  <c r="X650" i="14"/>
  <c r="Y650" i="14"/>
  <c r="Z650" i="14"/>
  <c r="AA650" i="14"/>
  <c r="AB650" i="14"/>
  <c r="T651" i="14"/>
  <c r="U651" i="14"/>
  <c r="V651" i="14"/>
  <c r="W651" i="14"/>
  <c r="X651" i="14"/>
  <c r="Y651" i="14"/>
  <c r="Z651" i="14"/>
  <c r="AA651" i="14"/>
  <c r="AB651" i="14"/>
  <c r="T652" i="14"/>
  <c r="U652" i="14"/>
  <c r="V652" i="14"/>
  <c r="W652" i="14"/>
  <c r="X652" i="14"/>
  <c r="Y652" i="14"/>
  <c r="Z652" i="14"/>
  <c r="AA652" i="14"/>
  <c r="AB652" i="14"/>
  <c r="T653" i="14"/>
  <c r="U653" i="14"/>
  <c r="V653" i="14"/>
  <c r="W653" i="14"/>
  <c r="X653" i="14"/>
  <c r="Y653" i="14"/>
  <c r="Z653" i="14"/>
  <c r="AA653" i="14"/>
  <c r="AB653" i="14"/>
  <c r="T654" i="14"/>
  <c r="U654" i="14"/>
  <c r="V654" i="14"/>
  <c r="W654" i="14"/>
  <c r="X654" i="14"/>
  <c r="Y654" i="14"/>
  <c r="Z654" i="14"/>
  <c r="AA654" i="14"/>
  <c r="AB654" i="14"/>
  <c r="T655" i="14"/>
  <c r="U655" i="14"/>
  <c r="V655" i="14"/>
  <c r="W655" i="14"/>
  <c r="X655" i="14"/>
  <c r="Y655" i="14"/>
  <c r="Z655" i="14"/>
  <c r="AA655" i="14"/>
  <c r="AB655" i="14"/>
  <c r="T656" i="14"/>
  <c r="U656" i="14"/>
  <c r="V656" i="14"/>
  <c r="W656" i="14"/>
  <c r="X656" i="14"/>
  <c r="Y656" i="14"/>
  <c r="Z656" i="14"/>
  <c r="AA656" i="14"/>
  <c r="AB656" i="14"/>
  <c r="T657" i="14"/>
  <c r="U657" i="14"/>
  <c r="V657" i="14"/>
  <c r="W657" i="14"/>
  <c r="X657" i="14"/>
  <c r="Y657" i="14"/>
  <c r="Z657" i="14"/>
  <c r="AA657" i="14"/>
  <c r="AB657" i="14"/>
  <c r="T658" i="14"/>
  <c r="U658" i="14"/>
  <c r="V658" i="14"/>
  <c r="W658" i="14"/>
  <c r="X658" i="14"/>
  <c r="Y658" i="14"/>
  <c r="Z658" i="14"/>
  <c r="AA658" i="14"/>
  <c r="AB658" i="14"/>
  <c r="T659" i="14"/>
  <c r="U659" i="14"/>
  <c r="V659" i="14"/>
  <c r="W659" i="14"/>
  <c r="X659" i="14"/>
  <c r="Y659" i="14"/>
  <c r="Z659" i="14"/>
  <c r="AA659" i="14"/>
  <c r="AB659" i="14"/>
  <c r="T660" i="14"/>
  <c r="U660" i="14"/>
  <c r="V660" i="14"/>
  <c r="W660" i="14"/>
  <c r="X660" i="14"/>
  <c r="Y660" i="14"/>
  <c r="Z660" i="14"/>
  <c r="AA660" i="14"/>
  <c r="AB660" i="14"/>
  <c r="T661" i="14"/>
  <c r="U661" i="14"/>
  <c r="V661" i="14"/>
  <c r="W661" i="14"/>
  <c r="X661" i="14"/>
  <c r="Y661" i="14"/>
  <c r="Z661" i="14"/>
  <c r="AA661" i="14"/>
  <c r="AB661" i="14"/>
  <c r="T662" i="14"/>
  <c r="U662" i="14"/>
  <c r="V662" i="14"/>
  <c r="W662" i="14"/>
  <c r="X662" i="14"/>
  <c r="Y662" i="14"/>
  <c r="Z662" i="14"/>
  <c r="AA662" i="14"/>
  <c r="AB662" i="14"/>
  <c r="T663" i="14"/>
  <c r="U663" i="14"/>
  <c r="V663" i="14"/>
  <c r="W663" i="14"/>
  <c r="X663" i="14"/>
  <c r="Y663" i="14"/>
  <c r="Z663" i="14"/>
  <c r="AA663" i="14"/>
  <c r="AB663" i="14"/>
  <c r="T664" i="14"/>
  <c r="U664" i="14"/>
  <c r="V664" i="14"/>
  <c r="W664" i="14"/>
  <c r="X664" i="14"/>
  <c r="Y664" i="14"/>
  <c r="Z664" i="14"/>
  <c r="AA664" i="14"/>
  <c r="AB664" i="14"/>
  <c r="T665" i="14"/>
  <c r="U665" i="14"/>
  <c r="V665" i="14"/>
  <c r="W665" i="14"/>
  <c r="X665" i="14"/>
  <c r="Y665" i="14"/>
  <c r="Z665" i="14"/>
  <c r="AA665" i="14"/>
  <c r="AB665" i="14"/>
  <c r="T666" i="14"/>
  <c r="U666" i="14"/>
  <c r="V666" i="14"/>
  <c r="W666" i="14"/>
  <c r="X666" i="14"/>
  <c r="Y666" i="14"/>
  <c r="Z666" i="14"/>
  <c r="AA666" i="14"/>
  <c r="AB666" i="14"/>
  <c r="T667" i="14"/>
  <c r="U667" i="14"/>
  <c r="V667" i="14"/>
  <c r="W667" i="14"/>
  <c r="X667" i="14"/>
  <c r="Y667" i="14"/>
  <c r="Z667" i="14"/>
  <c r="AA667" i="14"/>
  <c r="AB667" i="14"/>
  <c r="T668" i="14"/>
  <c r="U668" i="14"/>
  <c r="V668" i="14"/>
  <c r="W668" i="14"/>
  <c r="X668" i="14"/>
  <c r="Y668" i="14"/>
  <c r="Z668" i="14"/>
  <c r="AA668" i="14"/>
  <c r="AB668" i="14"/>
  <c r="T669" i="14"/>
  <c r="U669" i="14"/>
  <c r="V669" i="14"/>
  <c r="W669" i="14"/>
  <c r="X669" i="14"/>
  <c r="Y669" i="14"/>
  <c r="Z669" i="14"/>
  <c r="AA669" i="14"/>
  <c r="AB669" i="14"/>
  <c r="T670" i="14"/>
  <c r="U670" i="14"/>
  <c r="V670" i="14"/>
  <c r="W670" i="14"/>
  <c r="X670" i="14"/>
  <c r="Y670" i="14"/>
  <c r="Z670" i="14"/>
  <c r="AA670" i="14"/>
  <c r="AB670" i="14"/>
  <c r="T671" i="14"/>
  <c r="U671" i="14"/>
  <c r="V671" i="14"/>
  <c r="W671" i="14"/>
  <c r="X671" i="14"/>
  <c r="Y671" i="14"/>
  <c r="Z671" i="14"/>
  <c r="AA671" i="14"/>
  <c r="AB671" i="14"/>
  <c r="T672" i="14"/>
  <c r="U672" i="14"/>
  <c r="V672" i="14"/>
  <c r="W672" i="14"/>
  <c r="X672" i="14"/>
  <c r="Y672" i="14"/>
  <c r="Z672" i="14"/>
  <c r="AA672" i="14"/>
  <c r="AB672" i="14"/>
  <c r="T673" i="14"/>
  <c r="U673" i="14"/>
  <c r="V673" i="14"/>
  <c r="W673" i="14"/>
  <c r="X673" i="14"/>
  <c r="Y673" i="14"/>
  <c r="Z673" i="14"/>
  <c r="AA673" i="14"/>
  <c r="AB673" i="14"/>
  <c r="T674" i="14"/>
  <c r="U674" i="14"/>
  <c r="V674" i="14"/>
  <c r="W674" i="14"/>
  <c r="X674" i="14"/>
  <c r="Y674" i="14"/>
  <c r="Z674" i="14"/>
  <c r="AA674" i="14"/>
  <c r="AB674" i="14"/>
  <c r="T675" i="14"/>
  <c r="U675" i="14"/>
  <c r="V675" i="14"/>
  <c r="W675" i="14"/>
  <c r="X675" i="14"/>
  <c r="Y675" i="14"/>
  <c r="Z675" i="14"/>
  <c r="AA675" i="14"/>
  <c r="AB675" i="14"/>
  <c r="T676" i="14"/>
  <c r="U676" i="14"/>
  <c r="V676" i="14"/>
  <c r="W676" i="14"/>
  <c r="X676" i="14"/>
  <c r="Y676" i="14"/>
  <c r="Z676" i="14"/>
  <c r="AA676" i="14"/>
  <c r="AB676" i="14"/>
  <c r="T677" i="14"/>
  <c r="U677" i="14"/>
  <c r="V677" i="14"/>
  <c r="W677" i="14"/>
  <c r="X677" i="14"/>
  <c r="Y677" i="14"/>
  <c r="Z677" i="14"/>
  <c r="AA677" i="14"/>
  <c r="AB677" i="14"/>
  <c r="T678" i="14"/>
  <c r="U678" i="14"/>
  <c r="V678" i="14"/>
  <c r="W678" i="14"/>
  <c r="X678" i="14"/>
  <c r="Y678" i="14"/>
  <c r="Z678" i="14"/>
  <c r="AA678" i="14"/>
  <c r="AB678" i="14"/>
  <c r="T679" i="14"/>
  <c r="U679" i="14"/>
  <c r="V679" i="14"/>
  <c r="W679" i="14"/>
  <c r="X679" i="14"/>
  <c r="Y679" i="14"/>
  <c r="Z679" i="14"/>
  <c r="AA679" i="14"/>
  <c r="AB679" i="14"/>
  <c r="T680" i="14"/>
  <c r="U680" i="14"/>
  <c r="V680" i="14"/>
  <c r="W680" i="14"/>
  <c r="X680" i="14"/>
  <c r="Y680" i="14"/>
  <c r="Z680" i="14"/>
  <c r="AA680" i="14"/>
  <c r="AB680" i="14"/>
  <c r="T681" i="14"/>
  <c r="U681" i="14"/>
  <c r="V681" i="14"/>
  <c r="W681" i="14"/>
  <c r="X681" i="14"/>
  <c r="Y681" i="14"/>
  <c r="Z681" i="14"/>
  <c r="AA681" i="14"/>
  <c r="AB681" i="14"/>
  <c r="T682" i="14"/>
  <c r="U682" i="14"/>
  <c r="V682" i="14"/>
  <c r="W682" i="14"/>
  <c r="X682" i="14"/>
  <c r="Y682" i="14"/>
  <c r="Z682" i="14"/>
  <c r="AA682" i="14"/>
  <c r="AB682" i="14"/>
  <c r="T683" i="14"/>
  <c r="U683" i="14"/>
  <c r="V683" i="14"/>
  <c r="W683" i="14"/>
  <c r="X683" i="14"/>
  <c r="Y683" i="14"/>
  <c r="Z683" i="14"/>
  <c r="AA683" i="14"/>
  <c r="AB683" i="14"/>
  <c r="T684" i="14"/>
  <c r="U684" i="14"/>
  <c r="V684" i="14"/>
  <c r="W684" i="14"/>
  <c r="X684" i="14"/>
  <c r="Y684" i="14"/>
  <c r="Z684" i="14"/>
  <c r="AA684" i="14"/>
  <c r="AB684" i="14"/>
  <c r="T685" i="14"/>
  <c r="U685" i="14"/>
  <c r="V685" i="14"/>
  <c r="W685" i="14"/>
  <c r="X685" i="14"/>
  <c r="Y685" i="14"/>
  <c r="Z685" i="14"/>
  <c r="AA685" i="14"/>
  <c r="AB685" i="14"/>
  <c r="T686" i="14"/>
  <c r="U686" i="14"/>
  <c r="V686" i="14"/>
  <c r="W686" i="14"/>
  <c r="X686" i="14"/>
  <c r="Y686" i="14"/>
  <c r="Z686" i="14"/>
  <c r="AA686" i="14"/>
  <c r="AB686" i="14"/>
  <c r="T687" i="14"/>
  <c r="U687" i="14"/>
  <c r="V687" i="14"/>
  <c r="W687" i="14"/>
  <c r="X687" i="14"/>
  <c r="Y687" i="14"/>
  <c r="Z687" i="14"/>
  <c r="AA687" i="14"/>
  <c r="AB687" i="14"/>
  <c r="T688" i="14"/>
  <c r="U688" i="14"/>
  <c r="V688" i="14"/>
  <c r="W688" i="14"/>
  <c r="X688" i="14"/>
  <c r="Y688" i="14"/>
  <c r="Z688" i="14"/>
  <c r="AA688" i="14"/>
  <c r="AB688" i="14"/>
  <c r="T689" i="14"/>
  <c r="U689" i="14"/>
  <c r="V689" i="14"/>
  <c r="W689" i="14"/>
  <c r="X689" i="14"/>
  <c r="Y689" i="14"/>
  <c r="Z689" i="14"/>
  <c r="AA689" i="14"/>
  <c r="AB689" i="14"/>
  <c r="T690" i="14"/>
  <c r="U690" i="14"/>
  <c r="V690" i="14"/>
  <c r="W690" i="14"/>
  <c r="X690" i="14"/>
  <c r="Y690" i="14"/>
  <c r="Z690" i="14"/>
  <c r="AA690" i="14"/>
  <c r="AB690" i="14"/>
  <c r="T691" i="14"/>
  <c r="U691" i="14"/>
  <c r="V691" i="14"/>
  <c r="W691" i="14"/>
  <c r="X691" i="14"/>
  <c r="Y691" i="14"/>
  <c r="Z691" i="14"/>
  <c r="AA691" i="14"/>
  <c r="AB691" i="14"/>
  <c r="T692" i="14"/>
  <c r="U692" i="14"/>
  <c r="V692" i="14"/>
  <c r="W692" i="14"/>
  <c r="X692" i="14"/>
  <c r="Y692" i="14"/>
  <c r="Z692" i="14"/>
  <c r="AA692" i="14"/>
  <c r="AB692" i="14"/>
  <c r="T693" i="14"/>
  <c r="U693" i="14"/>
  <c r="V693" i="14"/>
  <c r="W693" i="14"/>
  <c r="X693" i="14"/>
  <c r="Y693" i="14"/>
  <c r="Z693" i="14"/>
  <c r="AA693" i="14"/>
  <c r="AB693" i="14"/>
  <c r="T694" i="14"/>
  <c r="U694" i="14"/>
  <c r="V694" i="14"/>
  <c r="W694" i="14"/>
  <c r="X694" i="14"/>
  <c r="Y694" i="14"/>
  <c r="Z694" i="14"/>
  <c r="AA694" i="14"/>
  <c r="AB694" i="14"/>
  <c r="T695" i="14"/>
  <c r="U695" i="14"/>
  <c r="V695" i="14"/>
  <c r="W695" i="14"/>
  <c r="X695" i="14"/>
  <c r="Y695" i="14"/>
  <c r="Z695" i="14"/>
  <c r="AA695" i="14"/>
  <c r="AB695" i="14"/>
  <c r="T696" i="14"/>
  <c r="U696" i="14"/>
  <c r="V696" i="14"/>
  <c r="W696" i="14"/>
  <c r="X696" i="14"/>
  <c r="Y696" i="14"/>
  <c r="Z696" i="14"/>
  <c r="AA696" i="14"/>
  <c r="AB696" i="14"/>
  <c r="T697" i="14"/>
  <c r="U697" i="14"/>
  <c r="V697" i="14"/>
  <c r="W697" i="14"/>
  <c r="X697" i="14"/>
  <c r="Y697" i="14"/>
  <c r="Z697" i="14"/>
  <c r="AA697" i="14"/>
  <c r="AB697" i="14"/>
  <c r="T698" i="14"/>
  <c r="U698" i="14"/>
  <c r="V698" i="14"/>
  <c r="W698" i="14"/>
  <c r="X698" i="14"/>
  <c r="Y698" i="14"/>
  <c r="Z698" i="14"/>
  <c r="AA698" i="14"/>
  <c r="AB698" i="14"/>
  <c r="T699" i="14"/>
  <c r="U699" i="14"/>
  <c r="V699" i="14"/>
  <c r="W699" i="14"/>
  <c r="X699" i="14"/>
  <c r="Y699" i="14"/>
  <c r="Z699" i="14"/>
  <c r="AA699" i="14"/>
  <c r="AB699" i="14"/>
  <c r="T700" i="14"/>
  <c r="U700" i="14"/>
  <c r="V700" i="14"/>
  <c r="W700" i="14"/>
  <c r="X700" i="14"/>
  <c r="Y700" i="14"/>
  <c r="Z700" i="14"/>
  <c r="AA700" i="14"/>
  <c r="AB700" i="14"/>
  <c r="T701" i="14"/>
  <c r="U701" i="14"/>
  <c r="V701" i="14"/>
  <c r="W701" i="14"/>
  <c r="X701" i="14"/>
  <c r="Y701" i="14"/>
  <c r="Z701" i="14"/>
  <c r="AA701" i="14"/>
  <c r="AB701" i="14"/>
  <c r="T702" i="14"/>
  <c r="U702" i="14"/>
  <c r="V702" i="14"/>
  <c r="W702" i="14"/>
  <c r="X702" i="14"/>
  <c r="Y702" i="14"/>
  <c r="Z702" i="14"/>
  <c r="AA702" i="14"/>
  <c r="AB702" i="14"/>
  <c r="T703" i="14"/>
  <c r="U703" i="14"/>
  <c r="V703" i="14"/>
  <c r="W703" i="14"/>
  <c r="X703" i="14"/>
  <c r="Y703" i="14"/>
  <c r="Z703" i="14"/>
  <c r="AA703" i="14"/>
  <c r="AB703" i="14"/>
  <c r="T704" i="14"/>
  <c r="U704" i="14"/>
  <c r="V704" i="14"/>
  <c r="W704" i="14"/>
  <c r="X704" i="14"/>
  <c r="Y704" i="14"/>
  <c r="Z704" i="14"/>
  <c r="AA704" i="14"/>
  <c r="AB704" i="14"/>
  <c r="T705" i="14"/>
  <c r="U705" i="14"/>
  <c r="V705" i="14"/>
  <c r="W705" i="14"/>
  <c r="X705" i="14"/>
  <c r="Y705" i="14"/>
  <c r="Z705" i="14"/>
  <c r="AA705" i="14"/>
  <c r="AB705" i="14"/>
  <c r="T706" i="14"/>
  <c r="U706" i="14"/>
  <c r="V706" i="14"/>
  <c r="W706" i="14"/>
  <c r="X706" i="14"/>
  <c r="Y706" i="14"/>
  <c r="Z706" i="14"/>
  <c r="AA706" i="14"/>
  <c r="AB706" i="14"/>
  <c r="T707" i="14"/>
  <c r="U707" i="14"/>
  <c r="V707" i="14"/>
  <c r="W707" i="14"/>
  <c r="X707" i="14"/>
  <c r="Y707" i="14"/>
  <c r="Z707" i="14"/>
  <c r="AA707" i="14"/>
  <c r="AB707" i="14"/>
  <c r="T708" i="14"/>
  <c r="U708" i="14"/>
  <c r="V708" i="14"/>
  <c r="W708" i="14"/>
  <c r="X708" i="14"/>
  <c r="Y708" i="14"/>
  <c r="Z708" i="14"/>
  <c r="AA708" i="14"/>
  <c r="AB708" i="14"/>
  <c r="T709" i="14"/>
  <c r="U709" i="14"/>
  <c r="V709" i="14"/>
  <c r="W709" i="14"/>
  <c r="X709" i="14"/>
  <c r="Y709" i="14"/>
  <c r="Z709" i="14"/>
  <c r="AA709" i="14"/>
  <c r="AB709" i="14"/>
  <c r="T710" i="14"/>
  <c r="U710" i="14"/>
  <c r="V710" i="14"/>
  <c r="W710" i="14"/>
  <c r="X710" i="14"/>
  <c r="Y710" i="14"/>
  <c r="Z710" i="14"/>
  <c r="AA710" i="14"/>
  <c r="AB710" i="14"/>
  <c r="T711" i="14"/>
  <c r="U711" i="14"/>
  <c r="V711" i="14"/>
  <c r="W711" i="14"/>
  <c r="X711" i="14"/>
  <c r="Y711" i="14"/>
  <c r="Z711" i="14"/>
  <c r="AA711" i="14"/>
  <c r="AB711" i="14"/>
  <c r="T712" i="14"/>
  <c r="U712" i="14"/>
  <c r="V712" i="14"/>
  <c r="W712" i="14"/>
  <c r="X712" i="14"/>
  <c r="Y712" i="14"/>
  <c r="Z712" i="14"/>
  <c r="AA712" i="14"/>
  <c r="AB712" i="14"/>
  <c r="T713" i="14"/>
  <c r="U713" i="14"/>
  <c r="V713" i="14"/>
  <c r="W713" i="14"/>
  <c r="X713" i="14"/>
  <c r="Y713" i="14"/>
  <c r="Z713" i="14"/>
  <c r="AA713" i="14"/>
  <c r="AB713" i="14"/>
  <c r="T714" i="14"/>
  <c r="U714" i="14"/>
  <c r="V714" i="14"/>
  <c r="W714" i="14"/>
  <c r="X714" i="14"/>
  <c r="Y714" i="14"/>
  <c r="Z714" i="14"/>
  <c r="AA714" i="14"/>
  <c r="AB714" i="14"/>
  <c r="T715" i="14"/>
  <c r="U715" i="14"/>
  <c r="V715" i="14"/>
  <c r="W715" i="14"/>
  <c r="X715" i="14"/>
  <c r="Y715" i="14"/>
  <c r="Z715" i="14"/>
  <c r="AA715" i="14"/>
  <c r="AB715" i="14"/>
  <c r="T716" i="14"/>
  <c r="U716" i="14"/>
  <c r="V716" i="14"/>
  <c r="W716" i="14"/>
  <c r="X716" i="14"/>
  <c r="Y716" i="14"/>
  <c r="Z716" i="14"/>
  <c r="AA716" i="14"/>
  <c r="AB716" i="14"/>
  <c r="T717" i="14"/>
  <c r="U717" i="14"/>
  <c r="V717" i="14"/>
  <c r="W717" i="14"/>
  <c r="X717" i="14"/>
  <c r="Y717" i="14"/>
  <c r="Z717" i="14"/>
  <c r="AA717" i="14"/>
  <c r="AB717" i="14"/>
  <c r="T718" i="14"/>
  <c r="U718" i="14"/>
  <c r="V718" i="14"/>
  <c r="W718" i="14"/>
  <c r="X718" i="14"/>
  <c r="Y718" i="14"/>
  <c r="Z718" i="14"/>
  <c r="AA718" i="14"/>
  <c r="AB718" i="14"/>
  <c r="T719" i="14"/>
  <c r="U719" i="14"/>
  <c r="V719" i="14"/>
  <c r="W719" i="14"/>
  <c r="X719" i="14"/>
  <c r="Y719" i="14"/>
  <c r="Z719" i="14"/>
  <c r="AA719" i="14"/>
  <c r="AB719" i="14"/>
  <c r="T720" i="14"/>
  <c r="U720" i="14"/>
  <c r="V720" i="14"/>
  <c r="W720" i="14"/>
  <c r="X720" i="14"/>
  <c r="Y720" i="14"/>
  <c r="Z720" i="14"/>
  <c r="AA720" i="14"/>
  <c r="AB720" i="14"/>
  <c r="T721" i="14"/>
  <c r="U721" i="14"/>
  <c r="V721" i="14"/>
  <c r="W721" i="14"/>
  <c r="X721" i="14"/>
  <c r="Y721" i="14"/>
  <c r="Z721" i="14"/>
  <c r="AA721" i="14"/>
  <c r="AB721" i="14"/>
  <c r="T722" i="14"/>
  <c r="U722" i="14"/>
  <c r="V722" i="14"/>
  <c r="W722" i="14"/>
  <c r="X722" i="14"/>
  <c r="Y722" i="14"/>
  <c r="Z722" i="14"/>
  <c r="AA722" i="14"/>
  <c r="AB722" i="14"/>
  <c r="T723" i="14"/>
  <c r="U723" i="14"/>
  <c r="V723" i="14"/>
  <c r="W723" i="14"/>
  <c r="X723" i="14"/>
  <c r="Y723" i="14"/>
  <c r="Z723" i="14"/>
  <c r="AA723" i="14"/>
  <c r="AB723" i="14"/>
  <c r="T724" i="14"/>
  <c r="U724" i="14"/>
  <c r="V724" i="14"/>
  <c r="W724" i="14"/>
  <c r="X724" i="14"/>
  <c r="Y724" i="14"/>
  <c r="Z724" i="14"/>
  <c r="AA724" i="14"/>
  <c r="AB724" i="14"/>
  <c r="T725" i="14"/>
  <c r="U725" i="14"/>
  <c r="V725" i="14"/>
  <c r="W725" i="14"/>
  <c r="X725" i="14"/>
  <c r="Y725" i="14"/>
  <c r="Z725" i="14"/>
  <c r="AA725" i="14"/>
  <c r="AB725" i="14"/>
  <c r="T726" i="14"/>
  <c r="U726" i="14"/>
  <c r="V726" i="14"/>
  <c r="W726" i="14"/>
  <c r="X726" i="14"/>
  <c r="Y726" i="14"/>
  <c r="Z726" i="14"/>
  <c r="AA726" i="14"/>
  <c r="AB726" i="14"/>
  <c r="T727" i="14"/>
  <c r="U727" i="14"/>
  <c r="V727" i="14"/>
  <c r="W727" i="14"/>
  <c r="X727" i="14"/>
  <c r="Y727" i="14"/>
  <c r="Z727" i="14"/>
  <c r="AA727" i="14"/>
  <c r="AB727" i="14"/>
  <c r="T728" i="14"/>
  <c r="U728" i="14"/>
  <c r="V728" i="14"/>
  <c r="W728" i="14"/>
  <c r="X728" i="14"/>
  <c r="Y728" i="14"/>
  <c r="Z728" i="14"/>
  <c r="AA728" i="14"/>
  <c r="AB728" i="14"/>
  <c r="T729" i="14"/>
  <c r="U729" i="14"/>
  <c r="V729" i="14"/>
  <c r="W729" i="14"/>
  <c r="X729" i="14"/>
  <c r="Y729" i="14"/>
  <c r="Z729" i="14"/>
  <c r="AA729" i="14"/>
  <c r="AB729" i="14"/>
  <c r="T730" i="14"/>
  <c r="U730" i="14"/>
  <c r="V730" i="14"/>
  <c r="W730" i="14"/>
  <c r="X730" i="14"/>
  <c r="Y730" i="14"/>
  <c r="Z730" i="14"/>
  <c r="AA730" i="14"/>
  <c r="AB730" i="14"/>
  <c r="T731" i="14"/>
  <c r="U731" i="14"/>
  <c r="V731" i="14"/>
  <c r="W731" i="14"/>
  <c r="X731" i="14"/>
  <c r="Y731" i="14"/>
  <c r="Z731" i="14"/>
  <c r="AA731" i="14"/>
  <c r="AB731" i="14"/>
  <c r="T732" i="14"/>
  <c r="U732" i="14"/>
  <c r="V732" i="14"/>
  <c r="W732" i="14"/>
  <c r="X732" i="14"/>
  <c r="Y732" i="14"/>
  <c r="Z732" i="14"/>
  <c r="AA732" i="14"/>
  <c r="AB732" i="14"/>
  <c r="T733" i="14"/>
  <c r="U733" i="14"/>
  <c r="V733" i="14"/>
  <c r="W733" i="14"/>
  <c r="X733" i="14"/>
  <c r="Y733" i="14"/>
  <c r="Z733" i="14"/>
  <c r="AA733" i="14"/>
  <c r="AB733" i="14"/>
  <c r="T734" i="14"/>
  <c r="U734" i="14"/>
  <c r="V734" i="14"/>
  <c r="W734" i="14"/>
  <c r="X734" i="14"/>
  <c r="Y734" i="14"/>
  <c r="Z734" i="14"/>
  <c r="AA734" i="14"/>
  <c r="AB734" i="14"/>
  <c r="T735" i="14"/>
  <c r="U735" i="14"/>
  <c r="V735" i="14"/>
  <c r="W735" i="14"/>
  <c r="X735" i="14"/>
  <c r="Y735" i="14"/>
  <c r="Z735" i="14"/>
  <c r="AA735" i="14"/>
  <c r="AB735" i="14"/>
  <c r="T736" i="14"/>
  <c r="U736" i="14"/>
  <c r="V736" i="14"/>
  <c r="W736" i="14"/>
  <c r="X736" i="14"/>
  <c r="Y736" i="14"/>
  <c r="Z736" i="14"/>
  <c r="AA736" i="14"/>
  <c r="AB736" i="14"/>
  <c r="T737" i="14"/>
  <c r="U737" i="14"/>
  <c r="V737" i="14"/>
  <c r="W737" i="14"/>
  <c r="X737" i="14"/>
  <c r="Y737" i="14"/>
  <c r="Z737" i="14"/>
  <c r="AA737" i="14"/>
  <c r="AB737" i="14"/>
  <c r="T738" i="14"/>
  <c r="U738" i="14"/>
  <c r="V738" i="14"/>
  <c r="W738" i="14"/>
  <c r="X738" i="14"/>
  <c r="Y738" i="14"/>
  <c r="Z738" i="14"/>
  <c r="AA738" i="14"/>
  <c r="AB738" i="14"/>
  <c r="T739" i="14"/>
  <c r="U739" i="14"/>
  <c r="V739" i="14"/>
  <c r="W739" i="14"/>
  <c r="X739" i="14"/>
  <c r="Y739" i="14"/>
  <c r="Z739" i="14"/>
  <c r="AA739" i="14"/>
  <c r="AB739" i="14"/>
  <c r="T740" i="14"/>
  <c r="U740" i="14"/>
  <c r="V740" i="14"/>
  <c r="W740" i="14"/>
  <c r="X740" i="14"/>
  <c r="Y740" i="14"/>
  <c r="Z740" i="14"/>
  <c r="AA740" i="14"/>
  <c r="AB740" i="14"/>
  <c r="T741" i="14"/>
  <c r="U741" i="14"/>
  <c r="V741" i="14"/>
  <c r="W741" i="14"/>
  <c r="X741" i="14"/>
  <c r="Y741" i="14"/>
  <c r="Z741" i="14"/>
  <c r="AA741" i="14"/>
  <c r="AB741" i="14"/>
  <c r="T742" i="14"/>
  <c r="U742" i="14"/>
  <c r="V742" i="14"/>
  <c r="W742" i="14"/>
  <c r="X742" i="14"/>
  <c r="Y742" i="14"/>
  <c r="Z742" i="14"/>
  <c r="AA742" i="14"/>
  <c r="AB742" i="14"/>
  <c r="T743" i="14"/>
  <c r="U743" i="14"/>
  <c r="V743" i="14"/>
  <c r="W743" i="14"/>
  <c r="X743" i="14"/>
  <c r="Y743" i="14"/>
  <c r="Z743" i="14"/>
  <c r="AA743" i="14"/>
  <c r="AB743" i="14"/>
  <c r="T744" i="14"/>
  <c r="U744" i="14"/>
  <c r="V744" i="14"/>
  <c r="W744" i="14"/>
  <c r="X744" i="14"/>
  <c r="Y744" i="14"/>
  <c r="Z744" i="14"/>
  <c r="AA744" i="14"/>
  <c r="AB744" i="14"/>
  <c r="T745" i="14"/>
  <c r="U745" i="14"/>
  <c r="V745" i="14"/>
  <c r="W745" i="14"/>
  <c r="X745" i="14"/>
  <c r="Y745" i="14"/>
  <c r="Z745" i="14"/>
  <c r="AA745" i="14"/>
  <c r="AB745" i="14"/>
  <c r="T746" i="14"/>
  <c r="U746" i="14"/>
  <c r="V746" i="14"/>
  <c r="W746" i="14"/>
  <c r="X746" i="14"/>
  <c r="Y746" i="14"/>
  <c r="Z746" i="14"/>
  <c r="AA746" i="14"/>
  <c r="AB746" i="14"/>
  <c r="T747" i="14"/>
  <c r="U747" i="14"/>
  <c r="V747" i="14"/>
  <c r="W747" i="14"/>
  <c r="X747" i="14"/>
  <c r="Y747" i="14"/>
  <c r="Z747" i="14"/>
  <c r="AA747" i="14"/>
  <c r="AB747" i="14"/>
  <c r="T748" i="14"/>
  <c r="U748" i="14"/>
  <c r="V748" i="14"/>
  <c r="W748" i="14"/>
  <c r="X748" i="14"/>
  <c r="Y748" i="14"/>
  <c r="Z748" i="14"/>
  <c r="AA748" i="14"/>
  <c r="AB748" i="14"/>
  <c r="T749" i="14"/>
  <c r="U749" i="14"/>
  <c r="V749" i="14"/>
  <c r="W749" i="14"/>
  <c r="X749" i="14"/>
  <c r="Y749" i="14"/>
  <c r="Z749" i="14"/>
  <c r="AA749" i="14"/>
  <c r="AB749" i="14"/>
  <c r="T750" i="14"/>
  <c r="U750" i="14"/>
  <c r="V750" i="14"/>
  <c r="W750" i="14"/>
  <c r="X750" i="14"/>
  <c r="Y750" i="14"/>
  <c r="Z750" i="14"/>
  <c r="AA750" i="14"/>
  <c r="AB750" i="14"/>
  <c r="T751" i="14"/>
  <c r="U751" i="14"/>
  <c r="V751" i="14"/>
  <c r="W751" i="14"/>
  <c r="X751" i="14"/>
  <c r="Y751" i="14"/>
  <c r="Z751" i="14"/>
  <c r="AA751" i="14"/>
  <c r="AB751" i="14"/>
  <c r="T752" i="14"/>
  <c r="U752" i="14"/>
  <c r="V752" i="14"/>
  <c r="W752" i="14"/>
  <c r="X752" i="14"/>
  <c r="Y752" i="14"/>
  <c r="Z752" i="14"/>
  <c r="AA752" i="14"/>
  <c r="AB752" i="14"/>
  <c r="T753" i="14"/>
  <c r="U753" i="14"/>
  <c r="V753" i="14"/>
  <c r="W753" i="14"/>
  <c r="X753" i="14"/>
  <c r="Y753" i="14"/>
  <c r="Z753" i="14"/>
  <c r="AA753" i="14"/>
  <c r="AB753" i="14"/>
  <c r="T754" i="14"/>
  <c r="U754" i="14"/>
  <c r="V754" i="14"/>
  <c r="W754" i="14"/>
  <c r="X754" i="14"/>
  <c r="Y754" i="14"/>
  <c r="Z754" i="14"/>
  <c r="AA754" i="14"/>
  <c r="AB754" i="14"/>
  <c r="T755" i="14"/>
  <c r="U755" i="14"/>
  <c r="V755" i="14"/>
  <c r="W755" i="14"/>
  <c r="X755" i="14"/>
  <c r="Y755" i="14"/>
  <c r="Z755" i="14"/>
  <c r="AA755" i="14"/>
  <c r="AB755" i="14"/>
  <c r="T756" i="14"/>
  <c r="U756" i="14"/>
  <c r="V756" i="14"/>
  <c r="W756" i="14"/>
  <c r="X756" i="14"/>
  <c r="Y756" i="14"/>
  <c r="Z756" i="14"/>
  <c r="AA756" i="14"/>
  <c r="AB756" i="14"/>
  <c r="T757" i="14"/>
  <c r="U757" i="14"/>
  <c r="V757" i="14"/>
  <c r="W757" i="14"/>
  <c r="X757" i="14"/>
  <c r="Y757" i="14"/>
  <c r="Z757" i="14"/>
  <c r="AA757" i="14"/>
  <c r="AB757" i="14"/>
  <c r="T758" i="14"/>
  <c r="U758" i="14"/>
  <c r="V758" i="14"/>
  <c r="W758" i="14"/>
  <c r="X758" i="14"/>
  <c r="Y758" i="14"/>
  <c r="Z758" i="14"/>
  <c r="AA758" i="14"/>
  <c r="AB758" i="14"/>
  <c r="T759" i="14"/>
  <c r="U759" i="14"/>
  <c r="V759" i="14"/>
  <c r="W759" i="14"/>
  <c r="X759" i="14"/>
  <c r="Y759" i="14"/>
  <c r="Z759" i="14"/>
  <c r="AA759" i="14"/>
  <c r="AB759" i="14"/>
  <c r="T760" i="14"/>
  <c r="U760" i="14"/>
  <c r="V760" i="14"/>
  <c r="W760" i="14"/>
  <c r="X760" i="14"/>
  <c r="Y760" i="14"/>
  <c r="Z760" i="14"/>
  <c r="AA760" i="14"/>
  <c r="AB760" i="14"/>
  <c r="T761" i="14"/>
  <c r="U761" i="14"/>
  <c r="V761" i="14"/>
  <c r="W761" i="14"/>
  <c r="X761" i="14"/>
  <c r="Y761" i="14"/>
  <c r="Z761" i="14"/>
  <c r="AA761" i="14"/>
  <c r="AB761" i="14"/>
  <c r="T762" i="14"/>
  <c r="U762" i="14"/>
  <c r="V762" i="14"/>
  <c r="W762" i="14"/>
  <c r="X762" i="14"/>
  <c r="Y762" i="14"/>
  <c r="Z762" i="14"/>
  <c r="AA762" i="14"/>
  <c r="AB762" i="14"/>
  <c r="T763" i="14"/>
  <c r="U763" i="14"/>
  <c r="V763" i="14"/>
  <c r="W763" i="14"/>
  <c r="X763" i="14"/>
  <c r="Y763" i="14"/>
  <c r="Z763" i="14"/>
  <c r="AA763" i="14"/>
  <c r="AB763" i="14"/>
  <c r="T764" i="14"/>
  <c r="U764" i="14"/>
  <c r="V764" i="14"/>
  <c r="W764" i="14"/>
  <c r="X764" i="14"/>
  <c r="Y764" i="14"/>
  <c r="Z764" i="14"/>
  <c r="AA764" i="14"/>
  <c r="AB764" i="14"/>
  <c r="T765" i="14"/>
  <c r="U765" i="14"/>
  <c r="V765" i="14"/>
  <c r="W765" i="14"/>
  <c r="X765" i="14"/>
  <c r="Y765" i="14"/>
  <c r="Z765" i="14"/>
  <c r="AA765" i="14"/>
  <c r="AB765" i="14"/>
  <c r="T766" i="14"/>
  <c r="U766" i="14"/>
  <c r="V766" i="14"/>
  <c r="W766" i="14"/>
  <c r="X766" i="14"/>
  <c r="Y766" i="14"/>
  <c r="Z766" i="14"/>
  <c r="AA766" i="14"/>
  <c r="AB766" i="14"/>
  <c r="T767" i="14"/>
  <c r="U767" i="14"/>
  <c r="V767" i="14"/>
  <c r="W767" i="14"/>
  <c r="X767" i="14"/>
  <c r="Y767" i="14"/>
  <c r="Z767" i="14"/>
  <c r="AA767" i="14"/>
  <c r="AB767" i="14"/>
  <c r="T768" i="14"/>
  <c r="U768" i="14"/>
  <c r="V768" i="14"/>
  <c r="W768" i="14"/>
  <c r="X768" i="14"/>
  <c r="Y768" i="14"/>
  <c r="Z768" i="14"/>
  <c r="AA768" i="14"/>
  <c r="AB768" i="14"/>
  <c r="T769" i="14"/>
  <c r="U769" i="14"/>
  <c r="V769" i="14"/>
  <c r="W769" i="14"/>
  <c r="X769" i="14"/>
  <c r="Y769" i="14"/>
  <c r="Z769" i="14"/>
  <c r="AA769" i="14"/>
  <c r="AB769" i="14"/>
  <c r="T770" i="14"/>
  <c r="U770" i="14"/>
  <c r="V770" i="14"/>
  <c r="W770" i="14"/>
  <c r="X770" i="14"/>
  <c r="Y770" i="14"/>
  <c r="Z770" i="14"/>
  <c r="AA770" i="14"/>
  <c r="AB770" i="14"/>
  <c r="T771" i="14"/>
  <c r="U771" i="14"/>
  <c r="V771" i="14"/>
  <c r="W771" i="14"/>
  <c r="X771" i="14"/>
  <c r="Y771" i="14"/>
  <c r="Z771" i="14"/>
  <c r="AA771" i="14"/>
  <c r="AB771" i="14"/>
  <c r="T772" i="14"/>
  <c r="U772" i="14"/>
  <c r="V772" i="14"/>
  <c r="W772" i="14"/>
  <c r="X772" i="14"/>
  <c r="Y772" i="14"/>
  <c r="Z772" i="14"/>
  <c r="AA772" i="14"/>
  <c r="AB772" i="14"/>
  <c r="T773" i="14"/>
  <c r="U773" i="14"/>
  <c r="V773" i="14"/>
  <c r="W773" i="14"/>
  <c r="X773" i="14"/>
  <c r="Y773" i="14"/>
  <c r="Z773" i="14"/>
  <c r="AA773" i="14"/>
  <c r="AB773" i="14"/>
  <c r="T774" i="14"/>
  <c r="U774" i="14"/>
  <c r="V774" i="14"/>
  <c r="W774" i="14"/>
  <c r="X774" i="14"/>
  <c r="Y774" i="14"/>
  <c r="Z774" i="14"/>
  <c r="AA774" i="14"/>
  <c r="AB774" i="14"/>
  <c r="T775" i="14"/>
  <c r="U775" i="14"/>
  <c r="V775" i="14"/>
  <c r="W775" i="14"/>
  <c r="X775" i="14"/>
  <c r="Y775" i="14"/>
  <c r="Z775" i="14"/>
  <c r="AA775" i="14"/>
  <c r="AB775" i="14"/>
  <c r="T776" i="14"/>
  <c r="U776" i="14"/>
  <c r="V776" i="14"/>
  <c r="W776" i="14"/>
  <c r="X776" i="14"/>
  <c r="Y776" i="14"/>
  <c r="Z776" i="14"/>
  <c r="AA776" i="14"/>
  <c r="AB776" i="14"/>
  <c r="T777" i="14"/>
  <c r="U777" i="14"/>
  <c r="V777" i="14"/>
  <c r="W777" i="14"/>
  <c r="X777" i="14"/>
  <c r="Y777" i="14"/>
  <c r="Z777" i="14"/>
  <c r="AA777" i="14"/>
  <c r="AB777" i="14"/>
  <c r="T778" i="14"/>
  <c r="U778" i="14"/>
  <c r="V778" i="14"/>
  <c r="W778" i="14"/>
  <c r="X778" i="14"/>
  <c r="Y778" i="14"/>
  <c r="Z778" i="14"/>
  <c r="AA778" i="14"/>
  <c r="AB778" i="14"/>
  <c r="T779" i="14"/>
  <c r="U779" i="14"/>
  <c r="V779" i="14"/>
  <c r="W779" i="14"/>
  <c r="X779" i="14"/>
  <c r="Y779" i="14"/>
  <c r="Z779" i="14"/>
  <c r="AA779" i="14"/>
  <c r="AB779" i="14"/>
  <c r="T780" i="14"/>
  <c r="U780" i="14"/>
  <c r="V780" i="14"/>
  <c r="W780" i="14"/>
  <c r="X780" i="14"/>
  <c r="Y780" i="14"/>
  <c r="Z780" i="14"/>
  <c r="AA780" i="14"/>
  <c r="AB780" i="14"/>
  <c r="T781" i="14"/>
  <c r="U781" i="14"/>
  <c r="V781" i="14"/>
  <c r="W781" i="14"/>
  <c r="X781" i="14"/>
  <c r="Y781" i="14"/>
  <c r="Z781" i="14"/>
  <c r="AA781" i="14"/>
  <c r="AB781" i="14"/>
  <c r="T782" i="14"/>
  <c r="U782" i="14"/>
  <c r="V782" i="14"/>
  <c r="W782" i="14"/>
  <c r="X782" i="14"/>
  <c r="Y782" i="14"/>
  <c r="Z782" i="14"/>
  <c r="AA782" i="14"/>
  <c r="AB782" i="14"/>
  <c r="T783" i="14"/>
  <c r="U783" i="14"/>
  <c r="V783" i="14"/>
  <c r="W783" i="14"/>
  <c r="X783" i="14"/>
  <c r="Y783" i="14"/>
  <c r="Z783" i="14"/>
  <c r="AA783" i="14"/>
  <c r="AB783" i="14"/>
  <c r="T784" i="14"/>
  <c r="U784" i="14"/>
  <c r="V784" i="14"/>
  <c r="W784" i="14"/>
  <c r="X784" i="14"/>
  <c r="Y784" i="14"/>
  <c r="Z784" i="14"/>
  <c r="AA784" i="14"/>
  <c r="AB784" i="14"/>
  <c r="T785" i="14"/>
  <c r="U785" i="14"/>
  <c r="V785" i="14"/>
  <c r="W785" i="14"/>
  <c r="X785" i="14"/>
  <c r="Y785" i="14"/>
  <c r="Z785" i="14"/>
  <c r="AA785" i="14"/>
  <c r="AB785" i="14"/>
  <c r="T786" i="14"/>
  <c r="U786" i="14"/>
  <c r="V786" i="14"/>
  <c r="W786" i="14"/>
  <c r="X786" i="14"/>
  <c r="Y786" i="14"/>
  <c r="Z786" i="14"/>
  <c r="AA786" i="14"/>
  <c r="AB786" i="14"/>
  <c r="T787" i="14"/>
  <c r="U787" i="14"/>
  <c r="V787" i="14"/>
  <c r="W787" i="14"/>
  <c r="X787" i="14"/>
  <c r="Y787" i="14"/>
  <c r="Z787" i="14"/>
  <c r="AA787" i="14"/>
  <c r="AB787" i="14"/>
  <c r="T788" i="14"/>
  <c r="U788" i="14"/>
  <c r="V788" i="14"/>
  <c r="W788" i="14"/>
  <c r="X788" i="14"/>
  <c r="Y788" i="14"/>
  <c r="Z788" i="14"/>
  <c r="AA788" i="14"/>
  <c r="AB788" i="14"/>
  <c r="T789" i="14"/>
  <c r="U789" i="14"/>
  <c r="V789" i="14"/>
  <c r="W789" i="14"/>
  <c r="X789" i="14"/>
  <c r="Y789" i="14"/>
  <c r="Z789" i="14"/>
  <c r="AA789" i="14"/>
  <c r="AB789" i="14"/>
  <c r="T790" i="14"/>
  <c r="U790" i="14"/>
  <c r="V790" i="14"/>
  <c r="W790" i="14"/>
  <c r="X790" i="14"/>
  <c r="Y790" i="14"/>
  <c r="Z790" i="14"/>
  <c r="AA790" i="14"/>
  <c r="AB790" i="14"/>
  <c r="T791" i="14"/>
  <c r="U791" i="14"/>
  <c r="V791" i="14"/>
  <c r="W791" i="14"/>
  <c r="X791" i="14"/>
  <c r="Y791" i="14"/>
  <c r="Z791" i="14"/>
  <c r="AA791" i="14"/>
  <c r="AB791" i="14"/>
  <c r="T792" i="14"/>
  <c r="U792" i="14"/>
  <c r="V792" i="14"/>
  <c r="W792" i="14"/>
  <c r="X792" i="14"/>
  <c r="Y792" i="14"/>
  <c r="Z792" i="14"/>
  <c r="AA792" i="14"/>
  <c r="AB792" i="14"/>
  <c r="T793" i="14"/>
  <c r="U793" i="14"/>
  <c r="V793" i="14"/>
  <c r="W793" i="14"/>
  <c r="X793" i="14"/>
  <c r="Y793" i="14"/>
  <c r="Z793" i="14"/>
  <c r="AA793" i="14"/>
  <c r="AB793" i="14"/>
  <c r="T794" i="14"/>
  <c r="U794" i="14"/>
  <c r="V794" i="14"/>
  <c r="W794" i="14"/>
  <c r="X794" i="14"/>
  <c r="Y794" i="14"/>
  <c r="Z794" i="14"/>
  <c r="AA794" i="14"/>
  <c r="AB794" i="14"/>
  <c r="T795" i="14"/>
  <c r="U795" i="14"/>
  <c r="V795" i="14"/>
  <c r="W795" i="14"/>
  <c r="X795" i="14"/>
  <c r="Y795" i="14"/>
  <c r="Z795" i="14"/>
  <c r="AA795" i="14"/>
  <c r="AB795" i="14"/>
  <c r="T796" i="14"/>
  <c r="U796" i="14"/>
  <c r="V796" i="14"/>
  <c r="W796" i="14"/>
  <c r="X796" i="14"/>
  <c r="Y796" i="14"/>
  <c r="Z796" i="14"/>
  <c r="AA796" i="14"/>
  <c r="AB796" i="14"/>
  <c r="T797" i="14"/>
  <c r="U797" i="14"/>
  <c r="V797" i="14"/>
  <c r="W797" i="14"/>
  <c r="X797" i="14"/>
  <c r="Y797" i="14"/>
  <c r="Z797" i="14"/>
  <c r="AA797" i="14"/>
  <c r="AB797" i="14"/>
  <c r="T798" i="14"/>
  <c r="U798" i="14"/>
  <c r="V798" i="14"/>
  <c r="W798" i="14"/>
  <c r="X798" i="14"/>
  <c r="Y798" i="14"/>
  <c r="Z798" i="14"/>
  <c r="AA798" i="14"/>
  <c r="AB798" i="14"/>
  <c r="T799" i="14"/>
  <c r="U799" i="14"/>
  <c r="V799" i="14"/>
  <c r="W799" i="14"/>
  <c r="X799" i="14"/>
  <c r="Y799" i="14"/>
  <c r="Z799" i="14"/>
  <c r="AA799" i="14"/>
  <c r="AB799" i="14"/>
  <c r="T800" i="14"/>
  <c r="U800" i="14"/>
  <c r="V800" i="14"/>
  <c r="W800" i="14"/>
  <c r="X800" i="14"/>
  <c r="Y800" i="14"/>
  <c r="Z800" i="14"/>
  <c r="AA800" i="14"/>
  <c r="AB800" i="14"/>
  <c r="T801" i="14"/>
  <c r="U801" i="14"/>
  <c r="V801" i="14"/>
  <c r="W801" i="14"/>
  <c r="X801" i="14"/>
  <c r="Y801" i="14"/>
  <c r="Z801" i="14"/>
  <c r="AA801" i="14"/>
  <c r="AB801" i="14"/>
  <c r="T802" i="14"/>
  <c r="U802" i="14"/>
  <c r="V802" i="14"/>
  <c r="W802" i="14"/>
  <c r="X802" i="14"/>
  <c r="Y802" i="14"/>
  <c r="Z802" i="14"/>
  <c r="AA802" i="14"/>
  <c r="AB802" i="14"/>
  <c r="T803" i="14"/>
  <c r="U803" i="14"/>
  <c r="V803" i="14"/>
  <c r="W803" i="14"/>
  <c r="X803" i="14"/>
  <c r="Y803" i="14"/>
  <c r="Z803" i="14"/>
  <c r="AA803" i="14"/>
  <c r="AB803" i="14"/>
  <c r="T804" i="14"/>
  <c r="U804" i="14"/>
  <c r="V804" i="14"/>
  <c r="W804" i="14"/>
  <c r="X804" i="14"/>
  <c r="Y804" i="14"/>
  <c r="Z804" i="14"/>
  <c r="AA804" i="14"/>
  <c r="AB804" i="14"/>
  <c r="T805" i="14"/>
  <c r="U805" i="14"/>
  <c r="V805" i="14"/>
  <c r="W805" i="14"/>
  <c r="X805" i="14"/>
  <c r="Y805" i="14"/>
  <c r="Z805" i="14"/>
  <c r="AA805" i="14"/>
  <c r="AB805" i="14"/>
  <c r="T806" i="14"/>
  <c r="U806" i="14"/>
  <c r="V806" i="14"/>
  <c r="W806" i="14"/>
  <c r="X806" i="14"/>
  <c r="Y806" i="14"/>
  <c r="Z806" i="14"/>
  <c r="AA806" i="14"/>
  <c r="AB806" i="14"/>
  <c r="T807" i="14"/>
  <c r="U807" i="14"/>
  <c r="V807" i="14"/>
  <c r="W807" i="14"/>
  <c r="X807" i="14"/>
  <c r="Y807" i="14"/>
  <c r="Z807" i="14"/>
  <c r="AA807" i="14"/>
  <c r="AB807" i="14"/>
  <c r="T808" i="14"/>
  <c r="U808" i="14"/>
  <c r="V808" i="14"/>
  <c r="W808" i="14"/>
  <c r="X808" i="14"/>
  <c r="Y808" i="14"/>
  <c r="Z808" i="14"/>
  <c r="AA808" i="14"/>
  <c r="AB808" i="14"/>
  <c r="T809" i="14"/>
  <c r="U809" i="14"/>
  <c r="V809" i="14"/>
  <c r="W809" i="14"/>
  <c r="X809" i="14"/>
  <c r="Y809" i="14"/>
  <c r="Z809" i="14"/>
  <c r="AA809" i="14"/>
  <c r="AB809" i="14"/>
  <c r="T810" i="14"/>
  <c r="U810" i="14"/>
  <c r="V810" i="14"/>
  <c r="W810" i="14"/>
  <c r="X810" i="14"/>
  <c r="Y810" i="14"/>
  <c r="Z810" i="14"/>
  <c r="AA810" i="14"/>
  <c r="AB810" i="14"/>
  <c r="T811" i="14"/>
  <c r="U811" i="14"/>
  <c r="V811" i="14"/>
  <c r="W811" i="14"/>
  <c r="X811" i="14"/>
  <c r="Y811" i="14"/>
  <c r="Z811" i="14"/>
  <c r="AA811" i="14"/>
  <c r="AB811" i="14"/>
  <c r="T812" i="14"/>
  <c r="U812" i="14"/>
  <c r="V812" i="14"/>
  <c r="W812" i="14"/>
  <c r="X812" i="14"/>
  <c r="Y812" i="14"/>
  <c r="Z812" i="14"/>
  <c r="AA812" i="14"/>
  <c r="AB812" i="14"/>
  <c r="T813" i="14"/>
  <c r="U813" i="14"/>
  <c r="V813" i="14"/>
  <c r="W813" i="14"/>
  <c r="X813" i="14"/>
  <c r="Y813" i="14"/>
  <c r="Z813" i="14"/>
  <c r="AA813" i="14"/>
  <c r="AB813" i="14"/>
  <c r="T814" i="14"/>
  <c r="U814" i="14"/>
  <c r="V814" i="14"/>
  <c r="W814" i="14"/>
  <c r="X814" i="14"/>
  <c r="Y814" i="14"/>
  <c r="Z814" i="14"/>
  <c r="AA814" i="14"/>
  <c r="AB814" i="14"/>
  <c r="T815" i="14"/>
  <c r="U815" i="14"/>
  <c r="V815" i="14"/>
  <c r="W815" i="14"/>
  <c r="X815" i="14"/>
  <c r="Y815" i="14"/>
  <c r="Z815" i="14"/>
  <c r="AA815" i="14"/>
  <c r="AB815" i="14"/>
  <c r="T816" i="14"/>
  <c r="U816" i="14"/>
  <c r="V816" i="14"/>
  <c r="W816" i="14"/>
  <c r="X816" i="14"/>
  <c r="Y816" i="14"/>
  <c r="Z816" i="14"/>
  <c r="AA816" i="14"/>
  <c r="AB816" i="14"/>
  <c r="T817" i="14"/>
  <c r="U817" i="14"/>
  <c r="V817" i="14"/>
  <c r="W817" i="14"/>
  <c r="X817" i="14"/>
  <c r="Y817" i="14"/>
  <c r="Z817" i="14"/>
  <c r="AA817" i="14"/>
  <c r="AB817" i="14"/>
  <c r="T818" i="14"/>
  <c r="U818" i="14"/>
  <c r="V818" i="14"/>
  <c r="W818" i="14"/>
  <c r="X818" i="14"/>
  <c r="Y818" i="14"/>
  <c r="Z818" i="14"/>
  <c r="AA818" i="14"/>
  <c r="AB818" i="14"/>
  <c r="T819" i="14"/>
  <c r="U819" i="14"/>
  <c r="V819" i="14"/>
  <c r="W819" i="14"/>
  <c r="X819" i="14"/>
  <c r="Y819" i="14"/>
  <c r="Z819" i="14"/>
  <c r="AA819" i="14"/>
  <c r="AB819" i="14"/>
  <c r="T820" i="14"/>
  <c r="U820" i="14"/>
  <c r="V820" i="14"/>
  <c r="W820" i="14"/>
  <c r="X820" i="14"/>
  <c r="Y820" i="14"/>
  <c r="Z820" i="14"/>
  <c r="AA820" i="14"/>
  <c r="AB820" i="14"/>
  <c r="T821" i="14"/>
  <c r="U821" i="14"/>
  <c r="V821" i="14"/>
  <c r="W821" i="14"/>
  <c r="X821" i="14"/>
  <c r="Y821" i="14"/>
  <c r="Z821" i="14"/>
  <c r="AA821" i="14"/>
  <c r="AB821" i="14"/>
  <c r="T822" i="14"/>
  <c r="U822" i="14"/>
  <c r="V822" i="14"/>
  <c r="W822" i="14"/>
  <c r="X822" i="14"/>
  <c r="Y822" i="14"/>
  <c r="Z822" i="14"/>
  <c r="AA822" i="14"/>
  <c r="AB822" i="14"/>
  <c r="T823" i="14"/>
  <c r="U823" i="14"/>
  <c r="V823" i="14"/>
  <c r="W823" i="14"/>
  <c r="X823" i="14"/>
  <c r="Y823" i="14"/>
  <c r="Z823" i="14"/>
  <c r="AA823" i="14"/>
  <c r="AB823" i="14"/>
  <c r="T824" i="14"/>
  <c r="U824" i="14"/>
  <c r="V824" i="14"/>
  <c r="W824" i="14"/>
  <c r="X824" i="14"/>
  <c r="Y824" i="14"/>
  <c r="Z824" i="14"/>
  <c r="AA824" i="14"/>
  <c r="AB824" i="14"/>
  <c r="T825" i="14"/>
  <c r="U825" i="14"/>
  <c r="V825" i="14"/>
  <c r="W825" i="14"/>
  <c r="X825" i="14"/>
  <c r="Y825" i="14"/>
  <c r="Z825" i="14"/>
  <c r="AA825" i="14"/>
  <c r="AB825" i="14"/>
  <c r="T826" i="14"/>
  <c r="U826" i="14"/>
  <c r="V826" i="14"/>
  <c r="W826" i="14"/>
  <c r="X826" i="14"/>
  <c r="Y826" i="14"/>
  <c r="Z826" i="14"/>
  <c r="AA826" i="14"/>
  <c r="AB826" i="14"/>
  <c r="T827" i="14"/>
  <c r="U827" i="14"/>
  <c r="V827" i="14"/>
  <c r="W827" i="14"/>
  <c r="X827" i="14"/>
  <c r="Y827" i="14"/>
  <c r="Z827" i="14"/>
  <c r="AA827" i="14"/>
  <c r="AB827" i="14"/>
  <c r="T828" i="14"/>
  <c r="U828" i="14"/>
  <c r="V828" i="14"/>
  <c r="W828" i="14"/>
  <c r="X828" i="14"/>
  <c r="Y828" i="14"/>
  <c r="Z828" i="14"/>
  <c r="AA828" i="14"/>
  <c r="AB828" i="14"/>
  <c r="T829" i="14"/>
  <c r="U829" i="14"/>
  <c r="V829" i="14"/>
  <c r="W829" i="14"/>
  <c r="X829" i="14"/>
  <c r="Y829" i="14"/>
  <c r="Z829" i="14"/>
  <c r="AA829" i="14"/>
  <c r="AB829" i="14"/>
  <c r="T830" i="14"/>
  <c r="U830" i="14"/>
  <c r="V830" i="14"/>
  <c r="W830" i="14"/>
  <c r="X830" i="14"/>
  <c r="Y830" i="14"/>
  <c r="Z830" i="14"/>
  <c r="AA830" i="14"/>
  <c r="AB830" i="14"/>
  <c r="T831" i="14"/>
  <c r="U831" i="14"/>
  <c r="V831" i="14"/>
  <c r="W831" i="14"/>
  <c r="X831" i="14"/>
  <c r="Y831" i="14"/>
  <c r="Z831" i="14"/>
  <c r="AA831" i="14"/>
  <c r="AB831" i="14"/>
  <c r="T832" i="14"/>
  <c r="U832" i="14"/>
  <c r="V832" i="14"/>
  <c r="W832" i="14"/>
  <c r="X832" i="14"/>
  <c r="Y832" i="14"/>
  <c r="Z832" i="14"/>
  <c r="AA832" i="14"/>
  <c r="AB832" i="14"/>
  <c r="T833" i="14"/>
  <c r="U833" i="14"/>
  <c r="V833" i="14"/>
  <c r="W833" i="14"/>
  <c r="X833" i="14"/>
  <c r="Y833" i="14"/>
  <c r="Z833" i="14"/>
  <c r="AA833" i="14"/>
  <c r="AB833" i="14"/>
  <c r="T834" i="14"/>
  <c r="U834" i="14"/>
  <c r="V834" i="14"/>
  <c r="W834" i="14"/>
  <c r="X834" i="14"/>
  <c r="Y834" i="14"/>
  <c r="Z834" i="14"/>
  <c r="AA834" i="14"/>
  <c r="AB834" i="14"/>
  <c r="T835" i="14"/>
  <c r="U835" i="14"/>
  <c r="V835" i="14"/>
  <c r="W835" i="14"/>
  <c r="X835" i="14"/>
  <c r="Y835" i="14"/>
  <c r="Z835" i="14"/>
  <c r="AA835" i="14"/>
  <c r="AB835" i="14"/>
  <c r="T836" i="14"/>
  <c r="U836" i="14"/>
  <c r="V836" i="14"/>
  <c r="W836" i="14"/>
  <c r="X836" i="14"/>
  <c r="Y836" i="14"/>
  <c r="Z836" i="14"/>
  <c r="AA836" i="14"/>
  <c r="AB836" i="14"/>
  <c r="T837" i="14"/>
  <c r="U837" i="14"/>
  <c r="V837" i="14"/>
  <c r="W837" i="14"/>
  <c r="X837" i="14"/>
  <c r="Y837" i="14"/>
  <c r="Z837" i="14"/>
  <c r="AA837" i="14"/>
  <c r="AB837" i="14"/>
  <c r="T838" i="14"/>
  <c r="U838" i="14"/>
  <c r="V838" i="14"/>
  <c r="W838" i="14"/>
  <c r="X838" i="14"/>
  <c r="Y838" i="14"/>
  <c r="Z838" i="14"/>
  <c r="AA838" i="14"/>
  <c r="AB838" i="14"/>
  <c r="T839" i="14"/>
  <c r="U839" i="14"/>
  <c r="V839" i="14"/>
  <c r="W839" i="14"/>
  <c r="X839" i="14"/>
  <c r="Y839" i="14"/>
  <c r="Z839" i="14"/>
  <c r="AA839" i="14"/>
  <c r="AB839" i="14"/>
  <c r="T840" i="14"/>
  <c r="U840" i="14"/>
  <c r="V840" i="14"/>
  <c r="W840" i="14"/>
  <c r="X840" i="14"/>
  <c r="Y840" i="14"/>
  <c r="Z840" i="14"/>
  <c r="AA840" i="14"/>
  <c r="AB840" i="14"/>
  <c r="T841" i="14"/>
  <c r="U841" i="14"/>
  <c r="V841" i="14"/>
  <c r="W841" i="14"/>
  <c r="X841" i="14"/>
  <c r="Y841" i="14"/>
  <c r="Z841" i="14"/>
  <c r="AA841" i="14"/>
  <c r="AB841" i="14"/>
  <c r="T842" i="14"/>
  <c r="U842" i="14"/>
  <c r="V842" i="14"/>
  <c r="W842" i="14"/>
  <c r="X842" i="14"/>
  <c r="Y842" i="14"/>
  <c r="Z842" i="14"/>
  <c r="AA842" i="14"/>
  <c r="AB842" i="14"/>
  <c r="T843" i="14"/>
  <c r="U843" i="14"/>
  <c r="V843" i="14"/>
  <c r="W843" i="14"/>
  <c r="X843" i="14"/>
  <c r="Y843" i="14"/>
  <c r="Z843" i="14"/>
  <c r="AA843" i="14"/>
  <c r="AB843" i="14"/>
  <c r="T844" i="14"/>
  <c r="U844" i="14"/>
  <c r="V844" i="14"/>
  <c r="W844" i="14"/>
  <c r="X844" i="14"/>
  <c r="Y844" i="14"/>
  <c r="Z844" i="14"/>
  <c r="AA844" i="14"/>
  <c r="AB844" i="14"/>
  <c r="T845" i="14"/>
  <c r="U845" i="14"/>
  <c r="V845" i="14"/>
  <c r="W845" i="14"/>
  <c r="X845" i="14"/>
  <c r="Y845" i="14"/>
  <c r="Z845" i="14"/>
  <c r="AA845" i="14"/>
  <c r="AB845" i="14"/>
  <c r="T846" i="14"/>
  <c r="U846" i="14"/>
  <c r="V846" i="14"/>
  <c r="W846" i="14"/>
  <c r="X846" i="14"/>
  <c r="Y846" i="14"/>
  <c r="Z846" i="14"/>
  <c r="AA846" i="14"/>
  <c r="AB846" i="14"/>
  <c r="T847" i="14"/>
  <c r="U847" i="14"/>
  <c r="V847" i="14"/>
  <c r="W847" i="14"/>
  <c r="X847" i="14"/>
  <c r="Y847" i="14"/>
  <c r="Z847" i="14"/>
  <c r="AA847" i="14"/>
  <c r="AB847" i="14"/>
  <c r="T848" i="14"/>
  <c r="U848" i="14"/>
  <c r="V848" i="14"/>
  <c r="W848" i="14"/>
  <c r="X848" i="14"/>
  <c r="Y848" i="14"/>
  <c r="Z848" i="14"/>
  <c r="AA848" i="14"/>
  <c r="AB848" i="14"/>
  <c r="T849" i="14"/>
  <c r="U849" i="14"/>
  <c r="V849" i="14"/>
  <c r="W849" i="14"/>
  <c r="X849" i="14"/>
  <c r="Y849" i="14"/>
  <c r="Z849" i="14"/>
  <c r="AA849" i="14"/>
  <c r="AB849" i="14"/>
  <c r="T850" i="14"/>
  <c r="U850" i="14"/>
  <c r="V850" i="14"/>
  <c r="W850" i="14"/>
  <c r="X850" i="14"/>
  <c r="Y850" i="14"/>
  <c r="Z850" i="14"/>
  <c r="AA850" i="14"/>
  <c r="AB850" i="14"/>
  <c r="T851" i="14"/>
  <c r="U851" i="14"/>
  <c r="V851" i="14"/>
  <c r="W851" i="14"/>
  <c r="X851" i="14"/>
  <c r="Y851" i="14"/>
  <c r="Z851" i="14"/>
  <c r="AA851" i="14"/>
  <c r="AB851" i="14"/>
  <c r="T852" i="14"/>
  <c r="U852" i="14"/>
  <c r="V852" i="14"/>
  <c r="W852" i="14"/>
  <c r="X852" i="14"/>
  <c r="Y852" i="14"/>
  <c r="Z852" i="14"/>
  <c r="AA852" i="14"/>
  <c r="AB852" i="14"/>
  <c r="T853" i="14"/>
  <c r="U853" i="14"/>
  <c r="V853" i="14"/>
  <c r="W853" i="14"/>
  <c r="X853" i="14"/>
  <c r="Y853" i="14"/>
  <c r="Z853" i="14"/>
  <c r="AA853" i="14"/>
  <c r="AB853" i="14"/>
  <c r="T854" i="14"/>
  <c r="U854" i="14"/>
  <c r="V854" i="14"/>
  <c r="W854" i="14"/>
  <c r="X854" i="14"/>
  <c r="Y854" i="14"/>
  <c r="Z854" i="14"/>
  <c r="AA854" i="14"/>
  <c r="AB854" i="14"/>
  <c r="T855" i="14"/>
  <c r="U855" i="14"/>
  <c r="V855" i="14"/>
  <c r="W855" i="14"/>
  <c r="X855" i="14"/>
  <c r="Y855" i="14"/>
  <c r="Z855" i="14"/>
  <c r="AA855" i="14"/>
  <c r="AB855" i="14"/>
  <c r="T856" i="14"/>
  <c r="U856" i="14"/>
  <c r="V856" i="14"/>
  <c r="W856" i="14"/>
  <c r="X856" i="14"/>
  <c r="Y856" i="14"/>
  <c r="Z856" i="14"/>
  <c r="AA856" i="14"/>
  <c r="AB856" i="14"/>
  <c r="T857" i="14"/>
  <c r="U857" i="14"/>
  <c r="V857" i="14"/>
  <c r="W857" i="14"/>
  <c r="X857" i="14"/>
  <c r="Y857" i="14"/>
  <c r="Z857" i="14"/>
  <c r="AA857" i="14"/>
  <c r="AB857" i="14"/>
  <c r="T858" i="14"/>
  <c r="U858" i="14"/>
  <c r="V858" i="14"/>
  <c r="W858" i="14"/>
  <c r="X858" i="14"/>
  <c r="Y858" i="14"/>
  <c r="Z858" i="14"/>
  <c r="AA858" i="14"/>
  <c r="AB858" i="14"/>
  <c r="T859" i="14"/>
  <c r="U859" i="14"/>
  <c r="V859" i="14"/>
  <c r="W859" i="14"/>
  <c r="X859" i="14"/>
  <c r="Y859" i="14"/>
  <c r="Z859" i="14"/>
  <c r="AA859" i="14"/>
  <c r="AB859" i="14"/>
  <c r="T860" i="14"/>
  <c r="U860" i="14"/>
  <c r="V860" i="14"/>
  <c r="W860" i="14"/>
  <c r="X860" i="14"/>
  <c r="Y860" i="14"/>
  <c r="Z860" i="14"/>
  <c r="AA860" i="14"/>
  <c r="AB860" i="14"/>
  <c r="T861" i="14"/>
  <c r="U861" i="14"/>
  <c r="V861" i="14"/>
  <c r="W861" i="14"/>
  <c r="X861" i="14"/>
  <c r="Y861" i="14"/>
  <c r="Z861" i="14"/>
  <c r="AA861" i="14"/>
  <c r="AB861" i="14"/>
  <c r="T862" i="14"/>
  <c r="U862" i="14"/>
  <c r="V862" i="14"/>
  <c r="W862" i="14"/>
  <c r="X862" i="14"/>
  <c r="Y862" i="14"/>
  <c r="Z862" i="14"/>
  <c r="AA862" i="14"/>
  <c r="AB862" i="14"/>
  <c r="T863" i="14"/>
  <c r="U863" i="14"/>
  <c r="V863" i="14"/>
  <c r="W863" i="14"/>
  <c r="X863" i="14"/>
  <c r="Y863" i="14"/>
  <c r="Z863" i="14"/>
  <c r="AA863" i="14"/>
  <c r="AB863" i="14"/>
  <c r="T864" i="14"/>
  <c r="U864" i="14"/>
  <c r="V864" i="14"/>
  <c r="W864" i="14"/>
  <c r="X864" i="14"/>
  <c r="Y864" i="14"/>
  <c r="Z864" i="14"/>
  <c r="AA864" i="14"/>
  <c r="AB864" i="14"/>
  <c r="T865" i="14"/>
  <c r="U865" i="14"/>
  <c r="V865" i="14"/>
  <c r="W865" i="14"/>
  <c r="X865" i="14"/>
  <c r="Y865" i="14"/>
  <c r="Z865" i="14"/>
  <c r="AA865" i="14"/>
  <c r="AB865" i="14"/>
  <c r="T866" i="14"/>
  <c r="U866" i="14"/>
  <c r="V866" i="14"/>
  <c r="W866" i="14"/>
  <c r="X866" i="14"/>
  <c r="Y866" i="14"/>
  <c r="Z866" i="14"/>
  <c r="AA866" i="14"/>
  <c r="AB866" i="14"/>
  <c r="T867" i="14"/>
  <c r="U867" i="14"/>
  <c r="V867" i="14"/>
  <c r="W867" i="14"/>
  <c r="X867" i="14"/>
  <c r="Y867" i="14"/>
  <c r="Z867" i="14"/>
  <c r="AA867" i="14"/>
  <c r="AB867" i="14"/>
  <c r="T868" i="14"/>
  <c r="U868" i="14"/>
  <c r="V868" i="14"/>
  <c r="W868" i="14"/>
  <c r="X868" i="14"/>
  <c r="Y868" i="14"/>
  <c r="Z868" i="14"/>
  <c r="AA868" i="14"/>
  <c r="AB868" i="14"/>
  <c r="T869" i="14"/>
  <c r="U869" i="14"/>
  <c r="V869" i="14"/>
  <c r="W869" i="14"/>
  <c r="X869" i="14"/>
  <c r="Y869" i="14"/>
  <c r="Z869" i="14"/>
  <c r="AA869" i="14"/>
  <c r="AB869" i="14"/>
  <c r="T870" i="14"/>
  <c r="U870" i="14"/>
  <c r="V870" i="14"/>
  <c r="W870" i="14"/>
  <c r="X870" i="14"/>
  <c r="Y870" i="14"/>
  <c r="Z870" i="14"/>
  <c r="AA870" i="14"/>
  <c r="AB870" i="14"/>
  <c r="T871" i="14"/>
  <c r="U871" i="14"/>
  <c r="V871" i="14"/>
  <c r="W871" i="14"/>
  <c r="X871" i="14"/>
  <c r="Y871" i="14"/>
  <c r="Z871" i="14"/>
  <c r="AA871" i="14"/>
  <c r="AB871" i="14"/>
  <c r="T872" i="14"/>
  <c r="U872" i="14"/>
  <c r="V872" i="14"/>
  <c r="W872" i="14"/>
  <c r="X872" i="14"/>
  <c r="Y872" i="14"/>
  <c r="Z872" i="14"/>
  <c r="AA872" i="14"/>
  <c r="AB872" i="14"/>
  <c r="T873" i="14"/>
  <c r="U873" i="14"/>
  <c r="V873" i="14"/>
  <c r="W873" i="14"/>
  <c r="X873" i="14"/>
  <c r="Y873" i="14"/>
  <c r="Z873" i="14"/>
  <c r="AA873" i="14"/>
  <c r="AB873" i="14"/>
  <c r="T874" i="14"/>
  <c r="U874" i="14"/>
  <c r="V874" i="14"/>
  <c r="W874" i="14"/>
  <c r="X874" i="14"/>
  <c r="Y874" i="14"/>
  <c r="Z874" i="14"/>
  <c r="AA874" i="14"/>
  <c r="AB874" i="14"/>
  <c r="T875" i="14"/>
  <c r="U875" i="14"/>
  <c r="V875" i="14"/>
  <c r="W875" i="14"/>
  <c r="X875" i="14"/>
  <c r="Y875" i="14"/>
  <c r="Z875" i="14"/>
  <c r="AA875" i="14"/>
  <c r="AB875" i="14"/>
  <c r="T876" i="14"/>
  <c r="U876" i="14"/>
  <c r="V876" i="14"/>
  <c r="W876" i="14"/>
  <c r="X876" i="14"/>
  <c r="Y876" i="14"/>
  <c r="Z876" i="14"/>
  <c r="AA876" i="14"/>
  <c r="AB876" i="14"/>
  <c r="T877" i="14"/>
  <c r="U877" i="14"/>
  <c r="V877" i="14"/>
  <c r="W877" i="14"/>
  <c r="X877" i="14"/>
  <c r="Y877" i="14"/>
  <c r="Z877" i="14"/>
  <c r="AA877" i="14"/>
  <c r="AB877" i="14"/>
  <c r="T878" i="14"/>
  <c r="U878" i="14"/>
  <c r="V878" i="14"/>
  <c r="W878" i="14"/>
  <c r="X878" i="14"/>
  <c r="Y878" i="14"/>
  <c r="Z878" i="14"/>
  <c r="AA878" i="14"/>
  <c r="AB878" i="14"/>
  <c r="T879" i="14"/>
  <c r="U879" i="14"/>
  <c r="V879" i="14"/>
  <c r="W879" i="14"/>
  <c r="X879" i="14"/>
  <c r="Y879" i="14"/>
  <c r="Z879" i="14"/>
  <c r="AA879" i="14"/>
  <c r="AB879" i="14"/>
  <c r="T880" i="14"/>
  <c r="U880" i="14"/>
  <c r="V880" i="14"/>
  <c r="W880" i="14"/>
  <c r="X880" i="14"/>
  <c r="Y880" i="14"/>
  <c r="Z880" i="14"/>
  <c r="AA880" i="14"/>
  <c r="AB880" i="14"/>
  <c r="T881" i="14"/>
  <c r="U881" i="14"/>
  <c r="V881" i="14"/>
  <c r="W881" i="14"/>
  <c r="X881" i="14"/>
  <c r="Y881" i="14"/>
  <c r="Z881" i="14"/>
  <c r="AA881" i="14"/>
  <c r="AB881" i="14"/>
  <c r="T882" i="14"/>
  <c r="U882" i="14"/>
  <c r="V882" i="14"/>
  <c r="W882" i="14"/>
  <c r="X882" i="14"/>
  <c r="Y882" i="14"/>
  <c r="Z882" i="14"/>
  <c r="AA882" i="14"/>
  <c r="AB882" i="14"/>
  <c r="T883" i="14"/>
  <c r="U883" i="14"/>
  <c r="V883" i="14"/>
  <c r="W883" i="14"/>
  <c r="X883" i="14"/>
  <c r="Y883" i="14"/>
  <c r="Z883" i="14"/>
  <c r="AA883" i="14"/>
  <c r="AB883" i="14"/>
  <c r="T884" i="14"/>
  <c r="U884" i="14"/>
  <c r="V884" i="14"/>
  <c r="W884" i="14"/>
  <c r="X884" i="14"/>
  <c r="Y884" i="14"/>
  <c r="Z884" i="14"/>
  <c r="AA884" i="14"/>
  <c r="AB884" i="14"/>
  <c r="T885" i="14"/>
  <c r="U885" i="14"/>
  <c r="V885" i="14"/>
  <c r="W885" i="14"/>
  <c r="X885" i="14"/>
  <c r="Y885" i="14"/>
  <c r="Z885" i="14"/>
  <c r="AA885" i="14"/>
  <c r="AB885" i="14"/>
  <c r="T886" i="14"/>
  <c r="U886" i="14"/>
  <c r="V886" i="14"/>
  <c r="W886" i="14"/>
  <c r="X886" i="14"/>
  <c r="Y886" i="14"/>
  <c r="Z886" i="14"/>
  <c r="AA886" i="14"/>
  <c r="AB886" i="14"/>
  <c r="T887" i="14"/>
  <c r="U887" i="14"/>
  <c r="V887" i="14"/>
  <c r="W887" i="14"/>
  <c r="X887" i="14"/>
  <c r="Y887" i="14"/>
  <c r="Z887" i="14"/>
  <c r="AA887" i="14"/>
  <c r="AB887" i="14"/>
  <c r="T888" i="14"/>
  <c r="U888" i="14"/>
  <c r="V888" i="14"/>
  <c r="W888" i="14"/>
  <c r="X888" i="14"/>
  <c r="Y888" i="14"/>
  <c r="Z888" i="14"/>
  <c r="AA888" i="14"/>
  <c r="AB888" i="14"/>
  <c r="T889" i="14"/>
  <c r="U889" i="14"/>
  <c r="V889" i="14"/>
  <c r="W889" i="14"/>
  <c r="X889" i="14"/>
  <c r="Y889" i="14"/>
  <c r="Z889" i="14"/>
  <c r="AA889" i="14"/>
  <c r="AB889" i="14"/>
  <c r="T890" i="14"/>
  <c r="U890" i="14"/>
  <c r="V890" i="14"/>
  <c r="W890" i="14"/>
  <c r="X890" i="14"/>
  <c r="Y890" i="14"/>
  <c r="Z890" i="14"/>
  <c r="AA890" i="14"/>
  <c r="AB890" i="14"/>
  <c r="T891" i="14"/>
  <c r="U891" i="14"/>
  <c r="V891" i="14"/>
  <c r="W891" i="14"/>
  <c r="X891" i="14"/>
  <c r="Y891" i="14"/>
  <c r="Z891" i="14"/>
  <c r="AA891" i="14"/>
  <c r="AB891" i="14"/>
  <c r="T892" i="14"/>
  <c r="U892" i="14"/>
  <c r="V892" i="14"/>
  <c r="W892" i="14"/>
  <c r="X892" i="14"/>
  <c r="Y892" i="14"/>
  <c r="Z892" i="14"/>
  <c r="AA892" i="14"/>
  <c r="AB892" i="14"/>
  <c r="T893" i="14"/>
  <c r="U893" i="14"/>
  <c r="V893" i="14"/>
  <c r="W893" i="14"/>
  <c r="X893" i="14"/>
  <c r="Y893" i="14"/>
  <c r="Z893" i="14"/>
  <c r="AA893" i="14"/>
  <c r="AB893" i="14"/>
  <c r="T894" i="14"/>
  <c r="U894" i="14"/>
  <c r="V894" i="14"/>
  <c r="W894" i="14"/>
  <c r="X894" i="14"/>
  <c r="Y894" i="14"/>
  <c r="Z894" i="14"/>
  <c r="AA894" i="14"/>
  <c r="AB894" i="14"/>
  <c r="T895" i="14"/>
  <c r="U895" i="14"/>
  <c r="V895" i="14"/>
  <c r="W895" i="14"/>
  <c r="X895" i="14"/>
  <c r="Y895" i="14"/>
  <c r="Z895" i="14"/>
  <c r="AA895" i="14"/>
  <c r="AB895" i="14"/>
  <c r="T896" i="14"/>
  <c r="U896" i="14"/>
  <c r="V896" i="14"/>
  <c r="W896" i="14"/>
  <c r="X896" i="14"/>
  <c r="Y896" i="14"/>
  <c r="Z896" i="14"/>
  <c r="AA896" i="14"/>
  <c r="AB896" i="14"/>
  <c r="T897" i="14"/>
  <c r="U897" i="14"/>
  <c r="V897" i="14"/>
  <c r="W897" i="14"/>
  <c r="X897" i="14"/>
  <c r="Y897" i="14"/>
  <c r="Z897" i="14"/>
  <c r="AA897" i="14"/>
  <c r="AB897" i="14"/>
  <c r="T898" i="14"/>
  <c r="U898" i="14"/>
  <c r="V898" i="14"/>
  <c r="W898" i="14"/>
  <c r="X898" i="14"/>
  <c r="Y898" i="14"/>
  <c r="Z898" i="14"/>
  <c r="AA898" i="14"/>
  <c r="AB898" i="14"/>
  <c r="T899" i="14"/>
  <c r="U899" i="14"/>
  <c r="V899" i="14"/>
  <c r="W899" i="14"/>
  <c r="X899" i="14"/>
  <c r="Y899" i="14"/>
  <c r="Z899" i="14"/>
  <c r="AA899" i="14"/>
  <c r="AB899" i="14"/>
  <c r="T900" i="14"/>
  <c r="U900" i="14"/>
  <c r="V900" i="14"/>
  <c r="W900" i="14"/>
  <c r="X900" i="14"/>
  <c r="Y900" i="14"/>
  <c r="Z900" i="14"/>
  <c r="AA900" i="14"/>
  <c r="AB900" i="14"/>
  <c r="T901" i="14"/>
  <c r="U901" i="14"/>
  <c r="V901" i="14"/>
  <c r="W901" i="14"/>
  <c r="X901" i="14"/>
  <c r="Y901" i="14"/>
  <c r="Z901" i="14"/>
  <c r="AA901" i="14"/>
  <c r="AB901" i="14"/>
  <c r="T902" i="14"/>
  <c r="U902" i="14"/>
  <c r="V902" i="14"/>
  <c r="W902" i="14"/>
  <c r="X902" i="14"/>
  <c r="Y902" i="14"/>
  <c r="Z902" i="14"/>
  <c r="AA902" i="14"/>
  <c r="AB902" i="14"/>
  <c r="T903" i="14"/>
  <c r="U903" i="14"/>
  <c r="V903" i="14"/>
  <c r="W903" i="14"/>
  <c r="X903" i="14"/>
  <c r="Y903" i="14"/>
  <c r="Z903" i="14"/>
  <c r="AA903" i="14"/>
  <c r="AB903" i="14"/>
  <c r="T904" i="14"/>
  <c r="U904" i="14"/>
  <c r="V904" i="14"/>
  <c r="W904" i="14"/>
  <c r="X904" i="14"/>
  <c r="Y904" i="14"/>
  <c r="Z904" i="14"/>
  <c r="AA904" i="14"/>
  <c r="AB904" i="14"/>
  <c r="T905" i="14"/>
  <c r="U905" i="14"/>
  <c r="V905" i="14"/>
  <c r="W905" i="14"/>
  <c r="X905" i="14"/>
  <c r="Y905" i="14"/>
  <c r="Z905" i="14"/>
  <c r="AA905" i="14"/>
  <c r="AB905" i="14"/>
  <c r="T906" i="14"/>
  <c r="U906" i="14"/>
  <c r="V906" i="14"/>
  <c r="W906" i="14"/>
  <c r="X906" i="14"/>
  <c r="Y906" i="14"/>
  <c r="Z906" i="14"/>
  <c r="AA906" i="14"/>
  <c r="AB906" i="14"/>
  <c r="T907" i="14"/>
  <c r="U907" i="14"/>
  <c r="V907" i="14"/>
  <c r="W907" i="14"/>
  <c r="X907" i="14"/>
  <c r="Y907" i="14"/>
  <c r="Z907" i="14"/>
  <c r="AA907" i="14"/>
  <c r="AB907" i="14"/>
  <c r="T908" i="14"/>
  <c r="U908" i="14"/>
  <c r="V908" i="14"/>
  <c r="W908" i="14"/>
  <c r="X908" i="14"/>
  <c r="Y908" i="14"/>
  <c r="Z908" i="14"/>
  <c r="AA908" i="14"/>
  <c r="AB908" i="14"/>
  <c r="T909" i="14"/>
  <c r="U909" i="14"/>
  <c r="V909" i="14"/>
  <c r="W909" i="14"/>
  <c r="X909" i="14"/>
  <c r="Y909" i="14"/>
  <c r="Z909" i="14"/>
  <c r="AA909" i="14"/>
  <c r="AB909" i="14"/>
  <c r="T910" i="14"/>
  <c r="U910" i="14"/>
  <c r="V910" i="14"/>
  <c r="W910" i="14"/>
  <c r="X910" i="14"/>
  <c r="Y910" i="14"/>
  <c r="Z910" i="14"/>
  <c r="AA910" i="14"/>
  <c r="AB910" i="14"/>
  <c r="T911" i="14"/>
  <c r="U911" i="14"/>
  <c r="V911" i="14"/>
  <c r="W911" i="14"/>
  <c r="X911" i="14"/>
  <c r="Y911" i="14"/>
  <c r="Z911" i="14"/>
  <c r="AA911" i="14"/>
  <c r="AB911" i="14"/>
  <c r="T912" i="14"/>
  <c r="U912" i="14"/>
  <c r="V912" i="14"/>
  <c r="W912" i="14"/>
  <c r="X912" i="14"/>
  <c r="Y912" i="14"/>
  <c r="Z912" i="14"/>
  <c r="AA912" i="14"/>
  <c r="AB912" i="14"/>
  <c r="T913" i="14"/>
  <c r="U913" i="14"/>
  <c r="V913" i="14"/>
  <c r="W913" i="14"/>
  <c r="X913" i="14"/>
  <c r="Y913" i="14"/>
  <c r="Z913" i="14"/>
  <c r="AA913" i="14"/>
  <c r="AB913" i="14"/>
  <c r="T914" i="14"/>
  <c r="U914" i="14"/>
  <c r="V914" i="14"/>
  <c r="W914" i="14"/>
  <c r="X914" i="14"/>
  <c r="Y914" i="14"/>
  <c r="Z914" i="14"/>
  <c r="AA914" i="14"/>
  <c r="AB914" i="14"/>
  <c r="T915" i="14"/>
  <c r="U915" i="14"/>
  <c r="V915" i="14"/>
  <c r="W915" i="14"/>
  <c r="X915" i="14"/>
  <c r="Y915" i="14"/>
  <c r="Z915" i="14"/>
  <c r="AA915" i="14"/>
  <c r="AB915" i="14"/>
  <c r="T916" i="14"/>
  <c r="U916" i="14"/>
  <c r="V916" i="14"/>
  <c r="W916" i="14"/>
  <c r="X916" i="14"/>
  <c r="Y916" i="14"/>
  <c r="Z916" i="14"/>
  <c r="AA916" i="14"/>
  <c r="AB916" i="14"/>
  <c r="T917" i="14"/>
  <c r="U917" i="14"/>
  <c r="V917" i="14"/>
  <c r="W917" i="14"/>
  <c r="X917" i="14"/>
  <c r="Y917" i="14"/>
  <c r="Z917" i="14"/>
  <c r="AA917" i="14"/>
  <c r="AB917" i="14"/>
  <c r="T918" i="14"/>
  <c r="U918" i="14"/>
  <c r="V918" i="14"/>
  <c r="W918" i="14"/>
  <c r="X918" i="14"/>
  <c r="Y918" i="14"/>
  <c r="Z918" i="14"/>
  <c r="AA918" i="14"/>
  <c r="AB918" i="14"/>
  <c r="T919" i="14"/>
  <c r="U919" i="14"/>
  <c r="V919" i="14"/>
  <c r="W919" i="14"/>
  <c r="X919" i="14"/>
  <c r="Y919" i="14"/>
  <c r="Z919" i="14"/>
  <c r="AA919" i="14"/>
  <c r="AB919" i="14"/>
  <c r="T920" i="14"/>
  <c r="U920" i="14"/>
  <c r="V920" i="14"/>
  <c r="W920" i="14"/>
  <c r="X920" i="14"/>
  <c r="Y920" i="14"/>
  <c r="Z920" i="14"/>
  <c r="AA920" i="14"/>
  <c r="AB920" i="14"/>
  <c r="T921" i="14"/>
  <c r="U921" i="14"/>
  <c r="V921" i="14"/>
  <c r="W921" i="14"/>
  <c r="X921" i="14"/>
  <c r="Y921" i="14"/>
  <c r="Z921" i="14"/>
  <c r="AA921" i="14"/>
  <c r="AB921" i="14"/>
  <c r="T922" i="14"/>
  <c r="U922" i="14"/>
  <c r="V922" i="14"/>
  <c r="W922" i="14"/>
  <c r="X922" i="14"/>
  <c r="Y922" i="14"/>
  <c r="Z922" i="14"/>
  <c r="AA922" i="14"/>
  <c r="AB922" i="14"/>
  <c r="T923" i="14"/>
  <c r="U923" i="14"/>
  <c r="V923" i="14"/>
  <c r="W923" i="14"/>
  <c r="X923" i="14"/>
  <c r="Y923" i="14"/>
  <c r="Z923" i="14"/>
  <c r="AA923" i="14"/>
  <c r="AB923" i="14"/>
  <c r="T924" i="14"/>
  <c r="U924" i="14"/>
  <c r="V924" i="14"/>
  <c r="W924" i="14"/>
  <c r="X924" i="14"/>
  <c r="Y924" i="14"/>
  <c r="Z924" i="14"/>
  <c r="AA924" i="14"/>
  <c r="AB924" i="14"/>
  <c r="T925" i="14"/>
  <c r="U925" i="14"/>
  <c r="V925" i="14"/>
  <c r="W925" i="14"/>
  <c r="X925" i="14"/>
  <c r="Y925" i="14"/>
  <c r="Z925" i="14"/>
  <c r="AA925" i="14"/>
  <c r="AB925" i="14"/>
  <c r="T926" i="14"/>
  <c r="U926" i="14"/>
  <c r="V926" i="14"/>
  <c r="W926" i="14"/>
  <c r="X926" i="14"/>
  <c r="Y926" i="14"/>
  <c r="Z926" i="14"/>
  <c r="AA926" i="14"/>
  <c r="AB926" i="14"/>
  <c r="T927" i="14"/>
  <c r="U927" i="14"/>
  <c r="V927" i="14"/>
  <c r="W927" i="14"/>
  <c r="X927" i="14"/>
  <c r="Y927" i="14"/>
  <c r="Z927" i="14"/>
  <c r="AA927" i="14"/>
  <c r="AB927" i="14"/>
  <c r="T928" i="14"/>
  <c r="U928" i="14"/>
  <c r="V928" i="14"/>
  <c r="W928" i="14"/>
  <c r="X928" i="14"/>
  <c r="Y928" i="14"/>
  <c r="Z928" i="14"/>
  <c r="AA928" i="14"/>
  <c r="AB928" i="14"/>
  <c r="T929" i="14"/>
  <c r="U929" i="14"/>
  <c r="V929" i="14"/>
  <c r="W929" i="14"/>
  <c r="X929" i="14"/>
  <c r="Y929" i="14"/>
  <c r="Z929" i="14"/>
  <c r="AA929" i="14"/>
  <c r="AB929" i="14"/>
  <c r="T930" i="14"/>
  <c r="U930" i="14"/>
  <c r="V930" i="14"/>
  <c r="W930" i="14"/>
  <c r="X930" i="14"/>
  <c r="Y930" i="14"/>
  <c r="Z930" i="14"/>
  <c r="AA930" i="14"/>
  <c r="AB930" i="14"/>
  <c r="T931" i="14"/>
  <c r="U931" i="14"/>
  <c r="V931" i="14"/>
  <c r="W931" i="14"/>
  <c r="X931" i="14"/>
  <c r="Y931" i="14"/>
  <c r="Z931" i="14"/>
  <c r="AA931" i="14"/>
  <c r="AB931" i="14"/>
  <c r="T932" i="14"/>
  <c r="U932" i="14"/>
  <c r="V932" i="14"/>
  <c r="W932" i="14"/>
  <c r="X932" i="14"/>
  <c r="Y932" i="14"/>
  <c r="Z932" i="14"/>
  <c r="AA932" i="14"/>
  <c r="AB932" i="14"/>
  <c r="T933" i="14"/>
  <c r="U933" i="14"/>
  <c r="V933" i="14"/>
  <c r="W933" i="14"/>
  <c r="X933" i="14"/>
  <c r="Y933" i="14"/>
  <c r="Z933" i="14"/>
  <c r="AA933" i="14"/>
  <c r="AB933" i="14"/>
  <c r="T934" i="14"/>
  <c r="U934" i="14"/>
  <c r="V934" i="14"/>
  <c r="W934" i="14"/>
  <c r="X934" i="14"/>
  <c r="Y934" i="14"/>
  <c r="Z934" i="14"/>
  <c r="AA934" i="14"/>
  <c r="AB934" i="14"/>
  <c r="T935" i="14"/>
  <c r="U935" i="14"/>
  <c r="V935" i="14"/>
  <c r="W935" i="14"/>
  <c r="X935" i="14"/>
  <c r="Y935" i="14"/>
  <c r="Z935" i="14"/>
  <c r="AA935" i="14"/>
  <c r="AB935" i="14"/>
  <c r="T936" i="14"/>
  <c r="U936" i="14"/>
  <c r="V936" i="14"/>
  <c r="W936" i="14"/>
  <c r="X936" i="14"/>
  <c r="Y936" i="14"/>
  <c r="Z936" i="14"/>
  <c r="AA936" i="14"/>
  <c r="AB936" i="14"/>
  <c r="T937" i="14"/>
  <c r="U937" i="14"/>
  <c r="V937" i="14"/>
  <c r="W937" i="14"/>
  <c r="X937" i="14"/>
  <c r="Y937" i="14"/>
  <c r="Z937" i="14"/>
  <c r="AA937" i="14"/>
  <c r="AB937" i="14"/>
  <c r="T938" i="14"/>
  <c r="U938" i="14"/>
  <c r="V938" i="14"/>
  <c r="W938" i="14"/>
  <c r="X938" i="14"/>
  <c r="Y938" i="14"/>
  <c r="Z938" i="14"/>
  <c r="AA938" i="14"/>
  <c r="AB938" i="14"/>
  <c r="T939" i="14"/>
  <c r="U939" i="14"/>
  <c r="V939" i="14"/>
  <c r="W939" i="14"/>
  <c r="X939" i="14"/>
  <c r="Y939" i="14"/>
  <c r="Z939" i="14"/>
  <c r="AA939" i="14"/>
  <c r="AB939" i="14"/>
  <c r="T940" i="14"/>
  <c r="U940" i="14"/>
  <c r="V940" i="14"/>
  <c r="W940" i="14"/>
  <c r="X940" i="14"/>
  <c r="Y940" i="14"/>
  <c r="Z940" i="14"/>
  <c r="AA940" i="14"/>
  <c r="AB940" i="14"/>
  <c r="T941" i="14"/>
  <c r="U941" i="14"/>
  <c r="V941" i="14"/>
  <c r="W941" i="14"/>
  <c r="X941" i="14"/>
  <c r="Y941" i="14"/>
  <c r="Z941" i="14"/>
  <c r="AA941" i="14"/>
  <c r="AB941" i="14"/>
  <c r="T942" i="14"/>
  <c r="U942" i="14"/>
  <c r="V942" i="14"/>
  <c r="W942" i="14"/>
  <c r="X942" i="14"/>
  <c r="Y942" i="14"/>
  <c r="Z942" i="14"/>
  <c r="AA942" i="14"/>
  <c r="AB942" i="14"/>
  <c r="T943" i="14"/>
  <c r="U943" i="14"/>
  <c r="V943" i="14"/>
  <c r="W943" i="14"/>
  <c r="X943" i="14"/>
  <c r="Y943" i="14"/>
  <c r="Z943" i="14"/>
  <c r="AA943" i="14"/>
  <c r="AB943" i="14"/>
  <c r="T944" i="14"/>
  <c r="U944" i="14"/>
  <c r="V944" i="14"/>
  <c r="W944" i="14"/>
  <c r="X944" i="14"/>
  <c r="Y944" i="14"/>
  <c r="Z944" i="14"/>
  <c r="AA944" i="14"/>
  <c r="AB944" i="14"/>
  <c r="T945" i="14"/>
  <c r="U945" i="14"/>
  <c r="V945" i="14"/>
  <c r="W945" i="14"/>
  <c r="X945" i="14"/>
  <c r="Y945" i="14"/>
  <c r="Z945" i="14"/>
  <c r="AA945" i="14"/>
  <c r="AB945" i="14"/>
  <c r="T946" i="14"/>
  <c r="U946" i="14"/>
  <c r="V946" i="14"/>
  <c r="W946" i="14"/>
  <c r="X946" i="14"/>
  <c r="Y946" i="14"/>
  <c r="Z946" i="14"/>
  <c r="AA946" i="14"/>
  <c r="AB946" i="14"/>
  <c r="T947" i="14"/>
  <c r="U947" i="14"/>
  <c r="V947" i="14"/>
  <c r="W947" i="14"/>
  <c r="X947" i="14"/>
  <c r="Y947" i="14"/>
  <c r="Z947" i="14"/>
  <c r="AA947" i="14"/>
  <c r="AB947" i="14"/>
  <c r="T948" i="14"/>
  <c r="U948" i="14"/>
  <c r="V948" i="14"/>
  <c r="W948" i="14"/>
  <c r="X948" i="14"/>
  <c r="Y948" i="14"/>
  <c r="Z948" i="14"/>
  <c r="AA948" i="14"/>
  <c r="AB948" i="14"/>
  <c r="T949" i="14"/>
  <c r="U949" i="14"/>
  <c r="V949" i="14"/>
  <c r="W949" i="14"/>
  <c r="X949" i="14"/>
  <c r="Y949" i="14"/>
  <c r="Z949" i="14"/>
  <c r="AA949" i="14"/>
  <c r="AB949" i="14"/>
  <c r="T950" i="14"/>
  <c r="U950" i="14"/>
  <c r="V950" i="14"/>
  <c r="W950" i="14"/>
  <c r="X950" i="14"/>
  <c r="Y950" i="14"/>
  <c r="Z950" i="14"/>
  <c r="AA950" i="14"/>
  <c r="AB950" i="14"/>
  <c r="T951" i="14"/>
  <c r="U951" i="14"/>
  <c r="V951" i="14"/>
  <c r="W951" i="14"/>
  <c r="X951" i="14"/>
  <c r="Y951" i="14"/>
  <c r="Z951" i="14"/>
  <c r="AA951" i="14"/>
  <c r="AB951" i="14"/>
  <c r="T952" i="14"/>
  <c r="U952" i="14"/>
  <c r="V952" i="14"/>
  <c r="W952" i="14"/>
  <c r="X952" i="14"/>
  <c r="Y952" i="14"/>
  <c r="Z952" i="14"/>
  <c r="AA952" i="14"/>
  <c r="AB952" i="14"/>
  <c r="T953" i="14"/>
  <c r="U953" i="14"/>
  <c r="V953" i="14"/>
  <c r="W953" i="14"/>
  <c r="X953" i="14"/>
  <c r="Y953" i="14"/>
  <c r="Z953" i="14"/>
  <c r="AA953" i="14"/>
  <c r="AB953" i="14"/>
  <c r="T954" i="14"/>
  <c r="U954" i="14"/>
  <c r="V954" i="14"/>
  <c r="W954" i="14"/>
  <c r="X954" i="14"/>
  <c r="Y954" i="14"/>
  <c r="Z954" i="14"/>
  <c r="AA954" i="14"/>
  <c r="AB954" i="14"/>
  <c r="T955" i="14"/>
  <c r="U955" i="14"/>
  <c r="V955" i="14"/>
  <c r="W955" i="14"/>
  <c r="X955" i="14"/>
  <c r="Y955" i="14"/>
  <c r="Z955" i="14"/>
  <c r="AA955" i="14"/>
  <c r="AB955" i="14"/>
  <c r="T956" i="14"/>
  <c r="U956" i="14"/>
  <c r="V956" i="14"/>
  <c r="W956" i="14"/>
  <c r="X956" i="14"/>
  <c r="Y956" i="14"/>
  <c r="Z956" i="14"/>
  <c r="AA956" i="14"/>
  <c r="AB956" i="14"/>
  <c r="T957" i="14"/>
  <c r="U957" i="14"/>
  <c r="V957" i="14"/>
  <c r="W957" i="14"/>
  <c r="X957" i="14"/>
  <c r="Y957" i="14"/>
  <c r="Z957" i="14"/>
  <c r="AA957" i="14"/>
  <c r="AB957" i="14"/>
  <c r="T958" i="14"/>
  <c r="U958" i="14"/>
  <c r="V958" i="14"/>
  <c r="W958" i="14"/>
  <c r="X958" i="14"/>
  <c r="Y958" i="14"/>
  <c r="Z958" i="14"/>
  <c r="AA958" i="14"/>
  <c r="AB958" i="14"/>
  <c r="T959" i="14"/>
  <c r="U959" i="14"/>
  <c r="V959" i="14"/>
  <c r="W959" i="14"/>
  <c r="X959" i="14"/>
  <c r="Y959" i="14"/>
  <c r="Z959" i="14"/>
  <c r="AA959" i="14"/>
  <c r="AB959" i="14"/>
  <c r="T960" i="14"/>
  <c r="U960" i="14"/>
  <c r="V960" i="14"/>
  <c r="W960" i="14"/>
  <c r="X960" i="14"/>
  <c r="Y960" i="14"/>
  <c r="Z960" i="14"/>
  <c r="AA960" i="14"/>
  <c r="AB960" i="14"/>
  <c r="T961" i="14"/>
  <c r="U961" i="14"/>
  <c r="V961" i="14"/>
  <c r="W961" i="14"/>
  <c r="X961" i="14"/>
  <c r="Y961" i="14"/>
  <c r="Z961" i="14"/>
  <c r="AA961" i="14"/>
  <c r="AB961" i="14"/>
  <c r="T962" i="14"/>
  <c r="U962" i="14"/>
  <c r="V962" i="14"/>
  <c r="W962" i="14"/>
  <c r="X962" i="14"/>
  <c r="Y962" i="14"/>
  <c r="Z962" i="14"/>
  <c r="AA962" i="14"/>
  <c r="AB962" i="14"/>
  <c r="T963" i="14"/>
  <c r="U963" i="14"/>
  <c r="V963" i="14"/>
  <c r="W963" i="14"/>
  <c r="X963" i="14"/>
  <c r="Y963" i="14"/>
  <c r="Z963" i="14"/>
  <c r="AA963" i="14"/>
  <c r="AB963" i="14"/>
  <c r="T964" i="14"/>
  <c r="U964" i="14"/>
  <c r="V964" i="14"/>
  <c r="W964" i="14"/>
  <c r="X964" i="14"/>
  <c r="Y964" i="14"/>
  <c r="Z964" i="14"/>
  <c r="AA964" i="14"/>
  <c r="AB964" i="14"/>
  <c r="T965" i="14"/>
  <c r="U965" i="14"/>
  <c r="V965" i="14"/>
  <c r="W965" i="14"/>
  <c r="X965" i="14"/>
  <c r="Y965" i="14"/>
  <c r="Z965" i="14"/>
  <c r="AA965" i="14"/>
  <c r="AB965" i="14"/>
  <c r="T966" i="14"/>
  <c r="U966" i="14"/>
  <c r="V966" i="14"/>
  <c r="W966" i="14"/>
  <c r="X966" i="14"/>
  <c r="Y966" i="14"/>
  <c r="Z966" i="14"/>
  <c r="AA966" i="14"/>
  <c r="AB966" i="14"/>
  <c r="T967" i="14"/>
  <c r="U967" i="14"/>
  <c r="V967" i="14"/>
  <c r="W967" i="14"/>
  <c r="X967" i="14"/>
  <c r="Y967" i="14"/>
  <c r="Z967" i="14"/>
  <c r="AA967" i="14"/>
  <c r="AB967" i="14"/>
  <c r="T968" i="14"/>
  <c r="U968" i="14"/>
  <c r="V968" i="14"/>
  <c r="W968" i="14"/>
  <c r="X968" i="14"/>
  <c r="Y968" i="14"/>
  <c r="Z968" i="14"/>
  <c r="AA968" i="14"/>
  <c r="AB968" i="14"/>
  <c r="T969" i="14"/>
  <c r="U969" i="14"/>
  <c r="V969" i="14"/>
  <c r="W969" i="14"/>
  <c r="X969" i="14"/>
  <c r="Y969" i="14"/>
  <c r="Z969" i="14"/>
  <c r="AA969" i="14"/>
  <c r="AB969" i="14"/>
  <c r="T970" i="14"/>
  <c r="U970" i="14"/>
  <c r="V970" i="14"/>
  <c r="W970" i="14"/>
  <c r="X970" i="14"/>
  <c r="Y970" i="14"/>
  <c r="Z970" i="14"/>
  <c r="AA970" i="14"/>
  <c r="AB970" i="14"/>
  <c r="T971" i="14"/>
  <c r="U971" i="14"/>
  <c r="V971" i="14"/>
  <c r="W971" i="14"/>
  <c r="X971" i="14"/>
  <c r="Y971" i="14"/>
  <c r="Z971" i="14"/>
  <c r="AA971" i="14"/>
  <c r="AB971" i="14"/>
  <c r="T972" i="14"/>
  <c r="U972" i="14"/>
  <c r="V972" i="14"/>
  <c r="W972" i="14"/>
  <c r="X972" i="14"/>
  <c r="Y972" i="14"/>
  <c r="Z972" i="14"/>
  <c r="AA972" i="14"/>
  <c r="AB972" i="14"/>
  <c r="T973" i="14"/>
  <c r="U973" i="14"/>
  <c r="V973" i="14"/>
  <c r="W973" i="14"/>
  <c r="X973" i="14"/>
  <c r="Y973" i="14"/>
  <c r="Z973" i="14"/>
  <c r="AA973" i="14"/>
  <c r="AB973" i="14"/>
  <c r="T974" i="14"/>
  <c r="U974" i="14"/>
  <c r="V974" i="14"/>
  <c r="W974" i="14"/>
  <c r="X974" i="14"/>
  <c r="Y974" i="14"/>
  <c r="Z974" i="14"/>
  <c r="AA974" i="14"/>
  <c r="AB974" i="14"/>
  <c r="T975" i="14"/>
  <c r="U975" i="14"/>
  <c r="V975" i="14"/>
  <c r="W975" i="14"/>
  <c r="X975" i="14"/>
  <c r="Y975" i="14"/>
  <c r="Z975" i="14"/>
  <c r="AA975" i="14"/>
  <c r="AB975" i="14"/>
  <c r="T976" i="14"/>
  <c r="U976" i="14"/>
  <c r="V976" i="14"/>
  <c r="W976" i="14"/>
  <c r="X976" i="14"/>
  <c r="Y976" i="14"/>
  <c r="Z976" i="14"/>
  <c r="AA976" i="14"/>
  <c r="AB976" i="14"/>
  <c r="T977" i="14"/>
  <c r="U977" i="14"/>
  <c r="V977" i="14"/>
  <c r="W977" i="14"/>
  <c r="X977" i="14"/>
  <c r="Y977" i="14"/>
  <c r="Z977" i="14"/>
  <c r="AA977" i="14"/>
  <c r="AB977" i="14"/>
  <c r="T978" i="14"/>
  <c r="U978" i="14"/>
  <c r="V978" i="14"/>
  <c r="W978" i="14"/>
  <c r="X978" i="14"/>
  <c r="Y978" i="14"/>
  <c r="Z978" i="14"/>
  <c r="AA978" i="14"/>
  <c r="AB978" i="14"/>
  <c r="T979" i="14"/>
  <c r="U979" i="14"/>
  <c r="V979" i="14"/>
  <c r="W979" i="14"/>
  <c r="X979" i="14"/>
  <c r="Y979" i="14"/>
  <c r="Z979" i="14"/>
  <c r="AA979" i="14"/>
  <c r="AB979" i="14"/>
  <c r="T980" i="14"/>
  <c r="U980" i="14"/>
  <c r="V980" i="14"/>
  <c r="W980" i="14"/>
  <c r="X980" i="14"/>
  <c r="Y980" i="14"/>
  <c r="Z980" i="14"/>
  <c r="AA980" i="14"/>
  <c r="AB980" i="14"/>
  <c r="T981" i="14"/>
  <c r="U981" i="14"/>
  <c r="V981" i="14"/>
  <c r="W981" i="14"/>
  <c r="X981" i="14"/>
  <c r="Y981" i="14"/>
  <c r="Z981" i="14"/>
  <c r="AA981" i="14"/>
  <c r="AB981" i="14"/>
  <c r="T982" i="14"/>
  <c r="U982" i="14"/>
  <c r="V982" i="14"/>
  <c r="W982" i="14"/>
  <c r="X982" i="14"/>
  <c r="Y982" i="14"/>
  <c r="Z982" i="14"/>
  <c r="AA982" i="14"/>
  <c r="AB982" i="14"/>
  <c r="T983" i="14"/>
  <c r="U983" i="14"/>
  <c r="V983" i="14"/>
  <c r="W983" i="14"/>
  <c r="X983" i="14"/>
  <c r="Y983" i="14"/>
  <c r="Z983" i="14"/>
  <c r="AA983" i="14"/>
  <c r="AB983" i="14"/>
  <c r="T984" i="14"/>
  <c r="U984" i="14"/>
  <c r="V984" i="14"/>
  <c r="W984" i="14"/>
  <c r="X984" i="14"/>
  <c r="Y984" i="14"/>
  <c r="Z984" i="14"/>
  <c r="AA984" i="14"/>
  <c r="AB984" i="14"/>
  <c r="T985" i="14"/>
  <c r="U985" i="14"/>
  <c r="V985" i="14"/>
  <c r="W985" i="14"/>
  <c r="X985" i="14"/>
  <c r="Y985" i="14"/>
  <c r="Z985" i="14"/>
  <c r="AA985" i="14"/>
  <c r="AB985" i="14"/>
  <c r="T986" i="14"/>
  <c r="U986" i="14"/>
  <c r="V986" i="14"/>
  <c r="W986" i="14"/>
  <c r="X986" i="14"/>
  <c r="Y986" i="14"/>
  <c r="Z986" i="14"/>
  <c r="AA986" i="14"/>
  <c r="AB986" i="14"/>
  <c r="T987" i="14"/>
  <c r="U987" i="14"/>
  <c r="V987" i="14"/>
  <c r="W987" i="14"/>
  <c r="X987" i="14"/>
  <c r="Y987" i="14"/>
  <c r="Z987" i="14"/>
  <c r="AA987" i="14"/>
  <c r="AB987" i="14"/>
  <c r="T988" i="14"/>
  <c r="U988" i="14"/>
  <c r="V988" i="14"/>
  <c r="W988" i="14"/>
  <c r="X988" i="14"/>
  <c r="Y988" i="14"/>
  <c r="Z988" i="14"/>
  <c r="AA988" i="14"/>
  <c r="AB988" i="14"/>
  <c r="T989" i="14"/>
  <c r="U989" i="14"/>
  <c r="V989" i="14"/>
  <c r="W989" i="14"/>
  <c r="X989" i="14"/>
  <c r="Y989" i="14"/>
  <c r="Z989" i="14"/>
  <c r="AA989" i="14"/>
  <c r="AB989" i="14"/>
  <c r="T990" i="14"/>
  <c r="U990" i="14"/>
  <c r="V990" i="14"/>
  <c r="W990" i="14"/>
  <c r="X990" i="14"/>
  <c r="Y990" i="14"/>
  <c r="Z990" i="14"/>
  <c r="AA990" i="14"/>
  <c r="AB990" i="14"/>
  <c r="T991" i="14"/>
  <c r="U991" i="14"/>
  <c r="V991" i="14"/>
  <c r="W991" i="14"/>
  <c r="X991" i="14"/>
  <c r="Y991" i="14"/>
  <c r="Z991" i="14"/>
  <c r="AA991" i="14"/>
  <c r="AB991" i="14"/>
  <c r="T992" i="14"/>
  <c r="U992" i="14"/>
  <c r="V992" i="14"/>
  <c r="W992" i="14"/>
  <c r="X992" i="14"/>
  <c r="Y992" i="14"/>
  <c r="Z992" i="14"/>
  <c r="AA992" i="14"/>
  <c r="AB992" i="14"/>
  <c r="T993" i="14"/>
  <c r="U993" i="14"/>
  <c r="V993" i="14"/>
  <c r="W993" i="14"/>
  <c r="X993" i="14"/>
  <c r="Y993" i="14"/>
  <c r="Z993" i="14"/>
  <c r="AA993" i="14"/>
  <c r="AB993" i="14"/>
  <c r="T994" i="14"/>
  <c r="U994" i="14"/>
  <c r="V994" i="14"/>
  <c r="W994" i="14"/>
  <c r="X994" i="14"/>
  <c r="Y994" i="14"/>
  <c r="Z994" i="14"/>
  <c r="AA994" i="14"/>
  <c r="AB994" i="14"/>
  <c r="T995" i="14"/>
  <c r="U995" i="14"/>
  <c r="V995" i="14"/>
  <c r="W995" i="14"/>
  <c r="X995" i="14"/>
  <c r="Y995" i="14"/>
  <c r="Z995" i="14"/>
  <c r="AA995" i="14"/>
  <c r="AB995" i="14"/>
  <c r="T996" i="14"/>
  <c r="U996" i="14"/>
  <c r="V996" i="14"/>
  <c r="W996" i="14"/>
  <c r="X996" i="14"/>
  <c r="Y996" i="14"/>
  <c r="Z996" i="14"/>
  <c r="AA996" i="14"/>
  <c r="AB996" i="14"/>
  <c r="T997" i="14"/>
  <c r="U997" i="14"/>
  <c r="V997" i="14"/>
  <c r="W997" i="14"/>
  <c r="X997" i="14"/>
  <c r="Y997" i="14"/>
  <c r="Z997" i="14"/>
  <c r="AA997" i="14"/>
  <c r="AB997" i="14"/>
  <c r="T998" i="14"/>
  <c r="U998" i="14"/>
  <c r="V998" i="14"/>
  <c r="W998" i="14"/>
  <c r="X998" i="14"/>
  <c r="Y998" i="14"/>
  <c r="Z998" i="14"/>
  <c r="AA998" i="14"/>
  <c r="AB998" i="14"/>
  <c r="T999" i="14"/>
  <c r="U999" i="14"/>
  <c r="V999" i="14"/>
  <c r="W999" i="14"/>
  <c r="X999" i="14"/>
  <c r="Y999" i="14"/>
  <c r="Z999" i="14"/>
  <c r="AA999" i="14"/>
  <c r="AB999" i="14"/>
  <c r="T1000" i="14"/>
  <c r="U1000" i="14"/>
  <c r="V1000" i="14"/>
  <c r="W1000" i="14"/>
  <c r="X1000" i="14"/>
  <c r="Y1000" i="14"/>
  <c r="Z1000" i="14"/>
  <c r="AA1000" i="14"/>
  <c r="AB1000" i="14"/>
  <c r="T1001" i="14"/>
  <c r="U1001" i="14"/>
  <c r="V1001" i="14"/>
  <c r="W1001" i="14"/>
  <c r="X1001" i="14"/>
  <c r="Y1001" i="14"/>
  <c r="Z1001" i="14"/>
  <c r="AA1001" i="14"/>
  <c r="AB1001" i="14"/>
  <c r="T1002" i="14"/>
  <c r="U1002" i="14"/>
  <c r="V1002" i="14"/>
  <c r="W1002" i="14"/>
  <c r="X1002" i="14"/>
  <c r="Y1002" i="14"/>
  <c r="Z1002" i="14"/>
  <c r="AA1002" i="14"/>
  <c r="AB1002" i="14"/>
  <c r="T1003" i="14"/>
  <c r="U1003" i="14"/>
  <c r="V1003" i="14"/>
  <c r="W1003" i="14"/>
  <c r="X1003" i="14"/>
  <c r="Y1003" i="14"/>
  <c r="Z1003" i="14"/>
  <c r="AA1003" i="14"/>
  <c r="AB1003" i="14"/>
  <c r="T1004" i="14"/>
  <c r="U1004" i="14"/>
  <c r="V1004" i="14"/>
  <c r="W1004" i="14"/>
  <c r="X1004" i="14"/>
  <c r="Y1004" i="14"/>
  <c r="Z1004" i="14"/>
  <c r="AA1004" i="14"/>
  <c r="AB1004" i="14"/>
  <c r="T1005" i="14"/>
  <c r="U1005" i="14"/>
  <c r="V1005" i="14"/>
  <c r="W1005" i="14"/>
  <c r="X1005" i="14"/>
  <c r="Y1005" i="14"/>
  <c r="Z1005" i="14"/>
  <c r="AA1005" i="14"/>
  <c r="AB1005" i="14"/>
  <c r="T1006" i="14"/>
  <c r="U1006" i="14"/>
  <c r="V1006" i="14"/>
  <c r="W1006" i="14"/>
  <c r="X1006" i="14"/>
  <c r="Y1006" i="14"/>
  <c r="Z1006" i="14"/>
  <c r="AA1006" i="14"/>
  <c r="AB1006" i="14"/>
  <c r="T1007" i="14"/>
  <c r="U1007" i="14"/>
  <c r="V1007" i="14"/>
  <c r="W1007" i="14"/>
  <c r="X1007" i="14"/>
  <c r="Y1007" i="14"/>
  <c r="Z1007" i="14"/>
  <c r="AA1007" i="14"/>
  <c r="AB1007" i="14"/>
  <c r="T1008" i="14"/>
  <c r="U1008" i="14"/>
  <c r="V1008" i="14"/>
  <c r="W1008" i="14"/>
  <c r="X1008" i="14"/>
  <c r="Y1008" i="14"/>
  <c r="Z1008" i="14"/>
  <c r="AA1008" i="14"/>
  <c r="AB1008" i="14"/>
  <c r="T1009" i="14"/>
  <c r="U1009" i="14"/>
  <c r="V1009" i="14"/>
  <c r="W1009" i="14"/>
  <c r="X1009" i="14"/>
  <c r="Y1009" i="14"/>
  <c r="Z1009" i="14"/>
  <c r="AA1009" i="14"/>
  <c r="AB1009" i="14"/>
  <c r="T1010" i="14"/>
  <c r="U1010" i="14"/>
  <c r="V1010" i="14"/>
  <c r="W1010" i="14"/>
  <c r="X1010" i="14"/>
  <c r="Y1010" i="14"/>
  <c r="Z1010" i="14"/>
  <c r="AA1010" i="14"/>
  <c r="AB1010" i="14"/>
  <c r="T1011" i="14"/>
  <c r="U1011" i="14"/>
  <c r="V1011" i="14"/>
  <c r="W1011" i="14"/>
  <c r="X1011" i="14"/>
  <c r="Y1011" i="14"/>
  <c r="Z1011" i="14"/>
  <c r="AA1011" i="14"/>
  <c r="AB1011" i="14"/>
  <c r="T1012" i="14"/>
  <c r="U1012" i="14"/>
  <c r="V1012" i="14"/>
  <c r="W1012" i="14"/>
  <c r="X1012" i="14"/>
  <c r="Y1012" i="14"/>
  <c r="Z1012" i="14"/>
  <c r="AA1012" i="14"/>
  <c r="AB1012" i="14"/>
  <c r="T1013" i="14"/>
  <c r="U1013" i="14"/>
  <c r="V1013" i="14"/>
  <c r="W1013" i="14"/>
  <c r="X1013" i="14"/>
  <c r="Y1013" i="14"/>
  <c r="Z1013" i="14"/>
  <c r="AA1013" i="14"/>
  <c r="AB1013" i="14"/>
  <c r="T1014" i="14"/>
  <c r="U1014" i="14"/>
  <c r="V1014" i="14"/>
  <c r="W1014" i="14"/>
  <c r="X1014" i="14"/>
  <c r="Y1014" i="14"/>
  <c r="Z1014" i="14"/>
  <c r="AA1014" i="14"/>
  <c r="AB1014" i="14"/>
  <c r="T1015" i="14"/>
  <c r="U1015" i="14"/>
  <c r="V1015" i="14"/>
  <c r="W1015" i="14"/>
  <c r="X1015" i="14"/>
  <c r="Y1015" i="14"/>
  <c r="Z1015" i="14"/>
  <c r="AA1015" i="14"/>
  <c r="AB1015" i="14"/>
  <c r="T1016" i="14"/>
  <c r="U1016" i="14"/>
  <c r="V1016" i="14"/>
  <c r="W1016" i="14"/>
  <c r="X1016" i="14"/>
  <c r="Y1016" i="14"/>
  <c r="Z1016" i="14"/>
  <c r="AA1016" i="14"/>
  <c r="AB1016" i="14"/>
  <c r="T1017" i="14"/>
  <c r="U1017" i="14"/>
  <c r="V1017" i="14"/>
  <c r="W1017" i="14"/>
  <c r="X1017" i="14"/>
  <c r="Y1017" i="14"/>
  <c r="Z1017" i="14"/>
  <c r="AA1017" i="14"/>
  <c r="AB1017" i="14"/>
  <c r="T1018" i="14"/>
  <c r="U1018" i="14"/>
  <c r="V1018" i="14"/>
  <c r="W1018" i="14"/>
  <c r="X1018" i="14"/>
  <c r="Y1018" i="14"/>
  <c r="Z1018" i="14"/>
  <c r="AA1018" i="14"/>
  <c r="AB1018" i="14"/>
  <c r="T1019" i="14"/>
  <c r="U1019" i="14"/>
  <c r="V1019" i="14"/>
  <c r="W1019" i="14"/>
  <c r="X1019" i="14"/>
  <c r="Y1019" i="14"/>
  <c r="Z1019" i="14"/>
  <c r="AA1019" i="14"/>
  <c r="AB1019" i="14"/>
  <c r="T1020" i="14"/>
  <c r="U1020" i="14"/>
  <c r="V1020" i="14"/>
  <c r="W1020" i="14"/>
  <c r="X1020" i="14"/>
  <c r="Y1020" i="14"/>
  <c r="Z1020" i="14"/>
  <c r="AA1020" i="14"/>
  <c r="AB1020" i="14"/>
  <c r="T1021" i="14"/>
  <c r="U1021" i="14"/>
  <c r="V1021" i="14"/>
  <c r="W1021" i="14"/>
  <c r="X1021" i="14"/>
  <c r="Y1021" i="14"/>
  <c r="Z1021" i="14"/>
  <c r="AA1021" i="14"/>
  <c r="AB1021" i="14"/>
  <c r="T1022" i="14"/>
  <c r="U1022" i="14"/>
  <c r="V1022" i="14"/>
  <c r="W1022" i="14"/>
  <c r="X1022" i="14"/>
  <c r="Y1022" i="14"/>
  <c r="Z1022" i="14"/>
  <c r="AA1022" i="14"/>
  <c r="AB1022" i="14"/>
  <c r="T1023" i="14"/>
  <c r="U1023" i="14"/>
  <c r="V1023" i="14"/>
  <c r="W1023" i="14"/>
  <c r="X1023" i="14"/>
  <c r="Y1023" i="14"/>
  <c r="Z1023" i="14"/>
  <c r="AA1023" i="14"/>
  <c r="AB1023" i="14"/>
  <c r="T1024" i="14"/>
  <c r="U1024" i="14"/>
  <c r="V1024" i="14"/>
  <c r="W1024" i="14"/>
  <c r="X1024" i="14"/>
  <c r="Y1024" i="14"/>
  <c r="Z1024" i="14"/>
  <c r="AA1024" i="14"/>
  <c r="AB1024" i="14"/>
  <c r="T1025" i="14"/>
  <c r="U1025" i="14"/>
  <c r="V1025" i="14"/>
  <c r="W1025" i="14"/>
  <c r="X1025" i="14"/>
  <c r="Y1025" i="14"/>
  <c r="Z1025" i="14"/>
  <c r="AA1025" i="14"/>
  <c r="AB1025" i="14"/>
  <c r="T1026" i="14"/>
  <c r="U1026" i="14"/>
  <c r="V1026" i="14"/>
  <c r="W1026" i="14"/>
  <c r="X1026" i="14"/>
  <c r="Y1026" i="14"/>
  <c r="Z1026" i="14"/>
  <c r="AA1026" i="14"/>
  <c r="AB1026" i="14"/>
  <c r="T1027" i="14"/>
  <c r="U1027" i="14"/>
  <c r="V1027" i="14"/>
  <c r="W1027" i="14"/>
  <c r="X1027" i="14"/>
  <c r="Y1027" i="14"/>
  <c r="Z1027" i="14"/>
  <c r="AA1027" i="14"/>
  <c r="AB1027" i="14"/>
  <c r="T1028" i="14"/>
  <c r="U1028" i="14"/>
  <c r="V1028" i="14"/>
  <c r="W1028" i="14"/>
  <c r="X1028" i="14"/>
  <c r="Y1028" i="14"/>
  <c r="Z1028" i="14"/>
  <c r="AA1028" i="14"/>
  <c r="AB1028" i="14"/>
  <c r="T1029" i="14"/>
  <c r="U1029" i="14"/>
  <c r="V1029" i="14"/>
  <c r="W1029" i="14"/>
  <c r="X1029" i="14"/>
  <c r="Y1029" i="14"/>
  <c r="Z1029" i="14"/>
  <c r="AA1029" i="14"/>
  <c r="AB1029" i="14"/>
  <c r="T1030" i="14"/>
  <c r="U1030" i="14"/>
  <c r="V1030" i="14"/>
  <c r="W1030" i="14"/>
  <c r="X1030" i="14"/>
  <c r="Y1030" i="14"/>
  <c r="Z1030" i="14"/>
  <c r="AA1030" i="14"/>
  <c r="AB1030" i="14"/>
  <c r="T1031" i="14"/>
  <c r="U1031" i="14"/>
  <c r="V1031" i="14"/>
  <c r="W1031" i="14"/>
  <c r="X1031" i="14"/>
  <c r="Y1031" i="14"/>
  <c r="Z1031" i="14"/>
  <c r="AA1031" i="14"/>
  <c r="AB1031" i="14"/>
  <c r="T1032" i="14"/>
  <c r="U1032" i="14"/>
  <c r="V1032" i="14"/>
  <c r="W1032" i="14"/>
  <c r="X1032" i="14"/>
  <c r="Y1032" i="14"/>
  <c r="Z1032" i="14"/>
  <c r="AA1032" i="14"/>
  <c r="AB1032" i="14"/>
  <c r="T1033" i="14"/>
  <c r="U1033" i="14"/>
  <c r="V1033" i="14"/>
  <c r="W1033" i="14"/>
  <c r="X1033" i="14"/>
  <c r="Y1033" i="14"/>
  <c r="Z1033" i="14"/>
  <c r="AA1033" i="14"/>
  <c r="AB1033" i="14"/>
  <c r="T1034" i="14"/>
  <c r="U1034" i="14"/>
  <c r="V1034" i="14"/>
  <c r="W1034" i="14"/>
  <c r="X1034" i="14"/>
  <c r="Y1034" i="14"/>
  <c r="Z1034" i="14"/>
  <c r="AA1034" i="14"/>
  <c r="AB1034" i="14"/>
  <c r="T1035" i="14"/>
  <c r="U1035" i="14"/>
  <c r="V1035" i="14"/>
  <c r="W1035" i="14"/>
  <c r="X1035" i="14"/>
  <c r="Y1035" i="14"/>
  <c r="Z1035" i="14"/>
  <c r="AA1035" i="14"/>
  <c r="AB1035" i="14"/>
  <c r="T1036" i="14"/>
  <c r="U1036" i="14"/>
  <c r="V1036" i="14"/>
  <c r="W1036" i="14"/>
  <c r="X1036" i="14"/>
  <c r="Y1036" i="14"/>
  <c r="Z1036" i="14"/>
  <c r="AA1036" i="14"/>
  <c r="AB1036" i="14"/>
  <c r="T1037" i="14"/>
  <c r="U1037" i="14"/>
  <c r="V1037" i="14"/>
  <c r="W1037" i="14"/>
  <c r="X1037" i="14"/>
  <c r="Y1037" i="14"/>
  <c r="Z1037" i="14"/>
  <c r="AA1037" i="14"/>
  <c r="AB1037" i="14"/>
  <c r="T1038" i="14"/>
  <c r="U1038" i="14"/>
  <c r="V1038" i="14"/>
  <c r="W1038" i="14"/>
  <c r="X1038" i="14"/>
  <c r="Y1038" i="14"/>
  <c r="Z1038" i="14"/>
  <c r="AA1038" i="14"/>
  <c r="AB1038" i="14"/>
  <c r="T1039" i="14"/>
  <c r="U1039" i="14"/>
  <c r="V1039" i="14"/>
  <c r="W1039" i="14"/>
  <c r="X1039" i="14"/>
  <c r="Y1039" i="14"/>
  <c r="Z1039" i="14"/>
  <c r="AA1039" i="14"/>
  <c r="AB1039" i="14"/>
  <c r="T1040" i="14"/>
  <c r="U1040" i="14"/>
  <c r="V1040" i="14"/>
  <c r="W1040" i="14"/>
  <c r="X1040" i="14"/>
  <c r="Y1040" i="14"/>
  <c r="Z1040" i="14"/>
  <c r="AA1040" i="14"/>
  <c r="AB1040" i="14"/>
  <c r="T1041" i="14"/>
  <c r="U1041" i="14"/>
  <c r="V1041" i="14"/>
  <c r="W1041" i="14"/>
  <c r="X1041" i="14"/>
  <c r="Y1041" i="14"/>
  <c r="Z1041" i="14"/>
  <c r="AA1041" i="14"/>
  <c r="AB1041" i="14"/>
  <c r="T1042" i="14"/>
  <c r="U1042" i="14"/>
  <c r="V1042" i="14"/>
  <c r="W1042" i="14"/>
  <c r="X1042" i="14"/>
  <c r="Y1042" i="14"/>
  <c r="Z1042" i="14"/>
  <c r="AA1042" i="14"/>
  <c r="AB1042" i="14"/>
  <c r="T1043" i="14"/>
  <c r="U1043" i="14"/>
  <c r="V1043" i="14"/>
  <c r="W1043" i="14"/>
  <c r="X1043" i="14"/>
  <c r="Y1043" i="14"/>
  <c r="Z1043" i="14"/>
  <c r="AA1043" i="14"/>
  <c r="AB1043" i="14"/>
  <c r="T1044" i="14"/>
  <c r="U1044" i="14"/>
  <c r="V1044" i="14"/>
  <c r="W1044" i="14"/>
  <c r="X1044" i="14"/>
  <c r="Y1044" i="14"/>
  <c r="Z1044" i="14"/>
  <c r="AA1044" i="14"/>
  <c r="AB1044" i="14"/>
  <c r="T1045" i="14"/>
  <c r="U1045" i="14"/>
  <c r="V1045" i="14"/>
  <c r="W1045" i="14"/>
  <c r="X1045" i="14"/>
  <c r="Y1045" i="14"/>
  <c r="Z1045" i="14"/>
  <c r="AA1045" i="14"/>
  <c r="AB1045" i="14"/>
  <c r="T1046" i="14"/>
  <c r="U1046" i="14"/>
  <c r="V1046" i="14"/>
  <c r="W1046" i="14"/>
  <c r="X1046" i="14"/>
  <c r="Y1046" i="14"/>
  <c r="Z1046" i="14"/>
  <c r="AA1046" i="14"/>
  <c r="AB1046" i="14"/>
  <c r="T1047" i="14"/>
  <c r="U1047" i="14"/>
  <c r="V1047" i="14"/>
  <c r="W1047" i="14"/>
  <c r="X1047" i="14"/>
  <c r="Y1047" i="14"/>
  <c r="Z1047" i="14"/>
  <c r="AA1047" i="14"/>
  <c r="AB1047" i="14"/>
  <c r="T1048" i="14"/>
  <c r="U1048" i="14"/>
  <c r="V1048" i="14"/>
  <c r="W1048" i="14"/>
  <c r="X1048" i="14"/>
  <c r="Y1048" i="14"/>
  <c r="Z1048" i="14"/>
  <c r="AA1048" i="14"/>
  <c r="AB1048" i="14"/>
  <c r="T1049" i="14"/>
  <c r="U1049" i="14"/>
  <c r="V1049" i="14"/>
  <c r="W1049" i="14"/>
  <c r="X1049" i="14"/>
  <c r="Y1049" i="14"/>
  <c r="Z1049" i="14"/>
  <c r="AA1049" i="14"/>
  <c r="AB1049" i="14"/>
  <c r="T1050" i="14"/>
  <c r="U1050" i="14"/>
  <c r="V1050" i="14"/>
  <c r="W1050" i="14"/>
  <c r="X1050" i="14"/>
  <c r="Y1050" i="14"/>
  <c r="Z1050" i="14"/>
  <c r="AA1050" i="14"/>
  <c r="AB1050" i="14"/>
  <c r="AB14" i="14"/>
  <c r="AA14" i="14"/>
  <c r="Z14" i="14"/>
  <c r="Y14" i="14"/>
  <c r="X14" i="14"/>
  <c r="W14" i="14"/>
  <c r="V14" i="14"/>
  <c r="U14" i="14"/>
  <c r="T14" i="14"/>
  <c r="M30" i="8" l="1"/>
  <c r="M33" i="8"/>
  <c r="M34" i="8"/>
  <c r="M29" i="8"/>
  <c r="U15" i="1"/>
  <c r="V15" i="1"/>
  <c r="W15" i="1"/>
  <c r="X15" i="1"/>
  <c r="Y15" i="1"/>
  <c r="Z15" i="1"/>
  <c r="AA15" i="1"/>
  <c r="AB15" i="1"/>
  <c r="AC15" i="1"/>
  <c r="U16" i="1"/>
  <c r="V16" i="1"/>
  <c r="W16" i="1"/>
  <c r="X16" i="1"/>
  <c r="Y16" i="1"/>
  <c r="Z16" i="1"/>
  <c r="AA16" i="1"/>
  <c r="AB16" i="1"/>
  <c r="U17" i="1"/>
  <c r="V17" i="1"/>
  <c r="W17" i="1"/>
  <c r="X17" i="1"/>
  <c r="Y17" i="1"/>
  <c r="Z17" i="1"/>
  <c r="AA17" i="1"/>
  <c r="AB17" i="1"/>
  <c r="AC17" i="1"/>
  <c r="U18" i="1"/>
  <c r="V18" i="1"/>
  <c r="W18" i="1"/>
  <c r="X18" i="1"/>
  <c r="Y18" i="1"/>
  <c r="Z18" i="1"/>
  <c r="AA18" i="1"/>
  <c r="AB18" i="1"/>
  <c r="U19" i="1"/>
  <c r="V19" i="1"/>
  <c r="W19" i="1"/>
  <c r="X19" i="1"/>
  <c r="Y19" i="1"/>
  <c r="Z19" i="1"/>
  <c r="AA19" i="1"/>
  <c r="AB19" i="1"/>
  <c r="AC19" i="1"/>
  <c r="U20" i="1"/>
  <c r="V20" i="1"/>
  <c r="W20" i="1"/>
  <c r="X20" i="1"/>
  <c r="Y20" i="1"/>
  <c r="Z20" i="1"/>
  <c r="AA20" i="1"/>
  <c r="AB20" i="1"/>
  <c r="U21" i="1"/>
  <c r="V21" i="1"/>
  <c r="W21" i="1"/>
  <c r="AC21" i="1" s="1"/>
  <c r="X21" i="1"/>
  <c r="Y21" i="1"/>
  <c r="Z21" i="1"/>
  <c r="AA21" i="1"/>
  <c r="AB21" i="1"/>
  <c r="U22" i="1"/>
  <c r="V22" i="1"/>
  <c r="W22" i="1"/>
  <c r="X22" i="1"/>
  <c r="Y22" i="1"/>
  <c r="Z22" i="1"/>
  <c r="AA22" i="1"/>
  <c r="AB22" i="1"/>
  <c r="U23" i="1"/>
  <c r="V23" i="1"/>
  <c r="W23" i="1"/>
  <c r="X23" i="1"/>
  <c r="Y23" i="1"/>
  <c r="Z23" i="1"/>
  <c r="AA23" i="1"/>
  <c r="AB23" i="1"/>
  <c r="AC23" i="1"/>
  <c r="U24" i="1"/>
  <c r="V24" i="1"/>
  <c r="W24" i="1"/>
  <c r="X24" i="1"/>
  <c r="Y24" i="1"/>
  <c r="Z24" i="1"/>
  <c r="AA24" i="1"/>
  <c r="AB24" i="1"/>
  <c r="U25" i="1"/>
  <c r="V25" i="1"/>
  <c r="W25" i="1"/>
  <c r="X25" i="1"/>
  <c r="Y25" i="1"/>
  <c r="Z25" i="1"/>
  <c r="AA25" i="1"/>
  <c r="AB25" i="1"/>
  <c r="AC25" i="1"/>
  <c r="U26" i="1"/>
  <c r="V26" i="1"/>
  <c r="W26" i="1"/>
  <c r="X26" i="1"/>
  <c r="Y26" i="1"/>
  <c r="Z26" i="1"/>
  <c r="AA26" i="1"/>
  <c r="AB26" i="1"/>
  <c r="U27" i="1"/>
  <c r="V27" i="1"/>
  <c r="W27" i="1"/>
  <c r="AC27" i="1" s="1"/>
  <c r="X27" i="1"/>
  <c r="Y27" i="1"/>
  <c r="Z27" i="1"/>
  <c r="AA27" i="1"/>
  <c r="AB27" i="1"/>
  <c r="U28" i="1"/>
  <c r="V28" i="1"/>
  <c r="W28" i="1"/>
  <c r="X28" i="1"/>
  <c r="Y28" i="1"/>
  <c r="Z28" i="1"/>
  <c r="AA28" i="1"/>
  <c r="AB28" i="1"/>
  <c r="U29" i="1"/>
  <c r="V29" i="1"/>
  <c r="W29" i="1"/>
  <c r="AC29" i="1" s="1"/>
  <c r="X29" i="1"/>
  <c r="Y29" i="1"/>
  <c r="Z29" i="1"/>
  <c r="AA29" i="1"/>
  <c r="AB29" i="1"/>
  <c r="U30" i="1"/>
  <c r="V30" i="1"/>
  <c r="W30" i="1"/>
  <c r="X30" i="1"/>
  <c r="Y30" i="1"/>
  <c r="Z30" i="1"/>
  <c r="AA30" i="1"/>
  <c r="AB30" i="1"/>
  <c r="U31" i="1"/>
  <c r="V31" i="1"/>
  <c r="W31" i="1"/>
  <c r="AC31" i="1" s="1"/>
  <c r="X31" i="1"/>
  <c r="Y31" i="1"/>
  <c r="Z31" i="1"/>
  <c r="AA31" i="1"/>
  <c r="AB31" i="1"/>
  <c r="U32" i="1"/>
  <c r="V32" i="1"/>
  <c r="W32" i="1"/>
  <c r="X32" i="1"/>
  <c r="Y32" i="1"/>
  <c r="Z32" i="1"/>
  <c r="AA32" i="1"/>
  <c r="AB32" i="1"/>
  <c r="U33" i="1"/>
  <c r="V33" i="1"/>
  <c r="W33" i="1"/>
  <c r="X33" i="1"/>
  <c r="Y33" i="1"/>
  <c r="Z33" i="1"/>
  <c r="AA33" i="1"/>
  <c r="AB33" i="1"/>
  <c r="AC33" i="1"/>
  <c r="U34" i="1"/>
  <c r="V34" i="1"/>
  <c r="W34" i="1"/>
  <c r="X34" i="1"/>
  <c r="Y34" i="1"/>
  <c r="Z34" i="1"/>
  <c r="AA34" i="1"/>
  <c r="AB34" i="1"/>
  <c r="U35" i="1"/>
  <c r="V35" i="1"/>
  <c r="W35" i="1"/>
  <c r="X35" i="1"/>
  <c r="Y35" i="1"/>
  <c r="Z35" i="1"/>
  <c r="AA35" i="1"/>
  <c r="AB35" i="1"/>
  <c r="AC35" i="1"/>
  <c r="U36" i="1"/>
  <c r="V36" i="1"/>
  <c r="W36" i="1"/>
  <c r="X36" i="1"/>
  <c r="Y36" i="1"/>
  <c r="Z36" i="1"/>
  <c r="AA36" i="1"/>
  <c r="AB36" i="1"/>
  <c r="U37" i="1"/>
  <c r="V37" i="1"/>
  <c r="W37" i="1"/>
  <c r="AC37" i="1" s="1"/>
  <c r="X37" i="1"/>
  <c r="Y37" i="1"/>
  <c r="Z37" i="1"/>
  <c r="AA37" i="1"/>
  <c r="AB37" i="1"/>
  <c r="U38" i="1"/>
  <c r="V38" i="1"/>
  <c r="W38" i="1"/>
  <c r="X38" i="1"/>
  <c r="Y38" i="1"/>
  <c r="Z38" i="1"/>
  <c r="AA38" i="1"/>
  <c r="AB38" i="1"/>
  <c r="U39" i="1"/>
  <c r="V39" i="1"/>
  <c r="W39" i="1"/>
  <c r="AC39" i="1" s="1"/>
  <c r="X39" i="1"/>
  <c r="Y39" i="1"/>
  <c r="Z39" i="1"/>
  <c r="AA39" i="1"/>
  <c r="AB39" i="1"/>
  <c r="U40" i="1"/>
  <c r="V40" i="1"/>
  <c r="W40" i="1"/>
  <c r="X40" i="1"/>
  <c r="Y40" i="1"/>
  <c r="Z40" i="1"/>
  <c r="AA40" i="1"/>
  <c r="AB40" i="1"/>
  <c r="U41" i="1"/>
  <c r="V41" i="1"/>
  <c r="W41" i="1"/>
  <c r="X41" i="1"/>
  <c r="Y41" i="1"/>
  <c r="Z41" i="1"/>
  <c r="AA41" i="1"/>
  <c r="AB41" i="1"/>
  <c r="AC41" i="1"/>
  <c r="U42" i="1"/>
  <c r="V42" i="1"/>
  <c r="W42" i="1"/>
  <c r="X42" i="1"/>
  <c r="Y42" i="1"/>
  <c r="Z42" i="1"/>
  <c r="AA42" i="1"/>
  <c r="AB42" i="1"/>
  <c r="U43" i="1"/>
  <c r="V43" i="1"/>
  <c r="W43" i="1"/>
  <c r="X43" i="1"/>
  <c r="Y43" i="1"/>
  <c r="Z43" i="1"/>
  <c r="AA43" i="1"/>
  <c r="AB43" i="1"/>
  <c r="AC43" i="1"/>
  <c r="U44" i="1"/>
  <c r="V44" i="1"/>
  <c r="W44" i="1"/>
  <c r="X44" i="1"/>
  <c r="Y44" i="1"/>
  <c r="Z44" i="1"/>
  <c r="AA44" i="1"/>
  <c r="AB44" i="1"/>
  <c r="U45" i="1"/>
  <c r="V45" i="1"/>
  <c r="W45" i="1"/>
  <c r="AC45" i="1" s="1"/>
  <c r="X45" i="1"/>
  <c r="Y45" i="1"/>
  <c r="Z45" i="1"/>
  <c r="AA45" i="1"/>
  <c r="AB45" i="1"/>
  <c r="U46" i="1"/>
  <c r="V46" i="1"/>
  <c r="W46" i="1"/>
  <c r="X46" i="1"/>
  <c r="Y46" i="1"/>
  <c r="Z46" i="1"/>
  <c r="AA46" i="1"/>
  <c r="AB46" i="1"/>
  <c r="U47" i="1"/>
  <c r="V47" i="1"/>
  <c r="W47" i="1"/>
  <c r="X47" i="1"/>
  <c r="Y47" i="1"/>
  <c r="Z47" i="1"/>
  <c r="AA47" i="1"/>
  <c r="AC47" i="1" s="1"/>
  <c r="AB47" i="1"/>
  <c r="U48" i="1"/>
  <c r="V48" i="1"/>
  <c r="W48" i="1"/>
  <c r="X48" i="1"/>
  <c r="Y48" i="1"/>
  <c r="Z48" i="1"/>
  <c r="AA48" i="1"/>
  <c r="AB48" i="1"/>
  <c r="U49" i="1"/>
  <c r="V49" i="1"/>
  <c r="W49" i="1"/>
  <c r="X49" i="1"/>
  <c r="Y49" i="1"/>
  <c r="Z49" i="1"/>
  <c r="AA49" i="1"/>
  <c r="AB49" i="1"/>
  <c r="AC49" i="1"/>
  <c r="U50" i="1"/>
  <c r="V50" i="1"/>
  <c r="W50" i="1"/>
  <c r="X50" i="1"/>
  <c r="Y50" i="1"/>
  <c r="Z50" i="1"/>
  <c r="AA50" i="1"/>
  <c r="AB50" i="1"/>
  <c r="U51" i="1"/>
  <c r="V51" i="1"/>
  <c r="W51" i="1"/>
  <c r="AC51" i="1" s="1"/>
  <c r="X51" i="1"/>
  <c r="Y51" i="1"/>
  <c r="Z51" i="1"/>
  <c r="AA51" i="1"/>
  <c r="AB51" i="1"/>
  <c r="U52" i="1"/>
  <c r="V52" i="1"/>
  <c r="W52" i="1"/>
  <c r="X52" i="1"/>
  <c r="Y52" i="1"/>
  <c r="Z52" i="1"/>
  <c r="AA52" i="1"/>
  <c r="AB52" i="1"/>
  <c r="U53" i="1"/>
  <c r="V53" i="1"/>
  <c r="W53" i="1"/>
  <c r="AC53" i="1" s="1"/>
  <c r="X53" i="1"/>
  <c r="Y53" i="1"/>
  <c r="Z53" i="1"/>
  <c r="AA53" i="1"/>
  <c r="AB53" i="1"/>
  <c r="U54" i="1"/>
  <c r="V54" i="1"/>
  <c r="W54" i="1"/>
  <c r="X54" i="1"/>
  <c r="Y54" i="1"/>
  <c r="Z54" i="1"/>
  <c r="AA54" i="1"/>
  <c r="AB54" i="1"/>
  <c r="U55" i="1"/>
  <c r="V55" i="1"/>
  <c r="W55" i="1"/>
  <c r="X55" i="1"/>
  <c r="Y55" i="1"/>
  <c r="Z55" i="1"/>
  <c r="AA55" i="1"/>
  <c r="AB55" i="1"/>
  <c r="AC55" i="1"/>
  <c r="U56" i="1"/>
  <c r="V56" i="1"/>
  <c r="W56" i="1"/>
  <c r="X56" i="1"/>
  <c r="Y56" i="1"/>
  <c r="Z56" i="1"/>
  <c r="AA56" i="1"/>
  <c r="AB56" i="1"/>
  <c r="U57" i="1"/>
  <c r="V57" i="1"/>
  <c r="W57" i="1"/>
  <c r="X57" i="1"/>
  <c r="Y57" i="1"/>
  <c r="Z57" i="1"/>
  <c r="AA57" i="1"/>
  <c r="AB57" i="1"/>
  <c r="AC57" i="1"/>
  <c r="U58" i="1"/>
  <c r="V58" i="1"/>
  <c r="W58" i="1"/>
  <c r="X58" i="1"/>
  <c r="Y58" i="1"/>
  <c r="Z58" i="1"/>
  <c r="AA58" i="1"/>
  <c r="AB58" i="1"/>
  <c r="U59" i="1"/>
  <c r="V59" i="1"/>
  <c r="W59" i="1"/>
  <c r="AC59" i="1" s="1"/>
  <c r="X59" i="1"/>
  <c r="Y59" i="1"/>
  <c r="Z59" i="1"/>
  <c r="AA59" i="1"/>
  <c r="AB59" i="1"/>
  <c r="U60" i="1"/>
  <c r="V60" i="1"/>
  <c r="W60" i="1"/>
  <c r="X60" i="1"/>
  <c r="Y60" i="1"/>
  <c r="Z60" i="1"/>
  <c r="AA60" i="1"/>
  <c r="AB60" i="1"/>
  <c r="U61" i="1"/>
  <c r="V61" i="1"/>
  <c r="W61" i="1"/>
  <c r="AC61" i="1" s="1"/>
  <c r="X61" i="1"/>
  <c r="Y61" i="1"/>
  <c r="Z61" i="1"/>
  <c r="AA61" i="1"/>
  <c r="AB61" i="1"/>
  <c r="U62" i="1"/>
  <c r="V62" i="1"/>
  <c r="W62" i="1"/>
  <c r="X62" i="1"/>
  <c r="Y62" i="1"/>
  <c r="Z62" i="1"/>
  <c r="AA62" i="1"/>
  <c r="AB62" i="1"/>
  <c r="U63" i="1"/>
  <c r="V63" i="1"/>
  <c r="W63" i="1"/>
  <c r="X63" i="1"/>
  <c r="Y63" i="1"/>
  <c r="Z63" i="1"/>
  <c r="AA63" i="1"/>
  <c r="AB63" i="1"/>
  <c r="AC63" i="1"/>
  <c r="U64" i="1"/>
  <c r="V64" i="1"/>
  <c r="W64" i="1"/>
  <c r="X64" i="1"/>
  <c r="Y64" i="1"/>
  <c r="Z64" i="1"/>
  <c r="AA64" i="1"/>
  <c r="AB64" i="1"/>
  <c r="U65" i="1"/>
  <c r="V65" i="1"/>
  <c r="W65" i="1"/>
  <c r="X65" i="1"/>
  <c r="Y65" i="1"/>
  <c r="Z65" i="1"/>
  <c r="AA65" i="1"/>
  <c r="AB65" i="1"/>
  <c r="AC65" i="1"/>
  <c r="U66" i="1"/>
  <c r="V66" i="1"/>
  <c r="W66" i="1"/>
  <c r="X66" i="1"/>
  <c r="Y66" i="1"/>
  <c r="Z66" i="1"/>
  <c r="AA66" i="1"/>
  <c r="AB66" i="1"/>
  <c r="U67" i="1"/>
  <c r="V67" i="1"/>
  <c r="W67" i="1"/>
  <c r="AC67" i="1" s="1"/>
  <c r="X67" i="1"/>
  <c r="Y67" i="1"/>
  <c r="Z67" i="1"/>
  <c r="AA67" i="1"/>
  <c r="AB67" i="1"/>
  <c r="U68" i="1"/>
  <c r="V68" i="1"/>
  <c r="W68" i="1"/>
  <c r="X68" i="1"/>
  <c r="Y68" i="1"/>
  <c r="Z68" i="1"/>
  <c r="AA68" i="1"/>
  <c r="AB68" i="1"/>
  <c r="U69" i="1"/>
  <c r="V69" i="1"/>
  <c r="W69" i="1"/>
  <c r="AC69" i="1" s="1"/>
  <c r="X69" i="1"/>
  <c r="Y69" i="1"/>
  <c r="Z69" i="1"/>
  <c r="AA69" i="1"/>
  <c r="AB69" i="1"/>
  <c r="U70" i="1"/>
  <c r="V70" i="1"/>
  <c r="W70" i="1"/>
  <c r="X70" i="1"/>
  <c r="Y70" i="1"/>
  <c r="Z70" i="1"/>
  <c r="AA70" i="1"/>
  <c r="AB70" i="1"/>
  <c r="U71" i="1"/>
  <c r="V71" i="1"/>
  <c r="W71" i="1"/>
  <c r="AC71" i="1" s="1"/>
  <c r="X71" i="1"/>
  <c r="Y71" i="1"/>
  <c r="Z71" i="1"/>
  <c r="AA71" i="1"/>
  <c r="AB71" i="1"/>
  <c r="U72" i="1"/>
  <c r="V72" i="1"/>
  <c r="W72" i="1"/>
  <c r="X72" i="1"/>
  <c r="Y72" i="1"/>
  <c r="Z72" i="1"/>
  <c r="AA72" i="1"/>
  <c r="AB72" i="1"/>
  <c r="U73" i="1"/>
  <c r="V73" i="1"/>
  <c r="W73" i="1"/>
  <c r="X73" i="1"/>
  <c r="Y73" i="1"/>
  <c r="Z73" i="1"/>
  <c r="AA73" i="1"/>
  <c r="AB73" i="1"/>
  <c r="AC73" i="1"/>
  <c r="U74" i="1"/>
  <c r="V74" i="1"/>
  <c r="W74" i="1"/>
  <c r="X74" i="1"/>
  <c r="Y74" i="1"/>
  <c r="Z74" i="1"/>
  <c r="AA74" i="1"/>
  <c r="AB74" i="1"/>
  <c r="U75" i="1"/>
  <c r="V75" i="1"/>
  <c r="W75" i="1"/>
  <c r="X75" i="1"/>
  <c r="Y75" i="1"/>
  <c r="Z75" i="1"/>
  <c r="AA75" i="1"/>
  <c r="AB75" i="1"/>
  <c r="AC75" i="1"/>
  <c r="U76" i="1"/>
  <c r="V76" i="1"/>
  <c r="W76" i="1"/>
  <c r="X76" i="1"/>
  <c r="Y76" i="1"/>
  <c r="Z76" i="1"/>
  <c r="AA76" i="1"/>
  <c r="AB76" i="1"/>
  <c r="U77" i="1"/>
  <c r="V77" i="1"/>
  <c r="W77" i="1"/>
  <c r="AC77" i="1" s="1"/>
  <c r="X77" i="1"/>
  <c r="Y77" i="1"/>
  <c r="Z77" i="1"/>
  <c r="AA77" i="1"/>
  <c r="AB77" i="1"/>
  <c r="U78" i="1"/>
  <c r="V78" i="1"/>
  <c r="W78" i="1"/>
  <c r="X78" i="1"/>
  <c r="Y78" i="1"/>
  <c r="Z78" i="1"/>
  <c r="AA78" i="1"/>
  <c r="AB78" i="1"/>
  <c r="U79" i="1"/>
  <c r="V79" i="1"/>
  <c r="W79" i="1"/>
  <c r="X79" i="1"/>
  <c r="Y79" i="1"/>
  <c r="Z79" i="1"/>
  <c r="AA79" i="1"/>
  <c r="AB79" i="1"/>
  <c r="AC79" i="1"/>
  <c r="U80" i="1"/>
  <c r="V80" i="1"/>
  <c r="W80" i="1"/>
  <c r="X80" i="1"/>
  <c r="Y80" i="1"/>
  <c r="Z80" i="1"/>
  <c r="AA80" i="1"/>
  <c r="AB80" i="1"/>
  <c r="U81" i="1"/>
  <c r="V81" i="1"/>
  <c r="W81" i="1"/>
  <c r="X81" i="1"/>
  <c r="Y81" i="1"/>
  <c r="Z81" i="1"/>
  <c r="AA81" i="1"/>
  <c r="AB81" i="1"/>
  <c r="AC81" i="1"/>
  <c r="U82" i="1"/>
  <c r="V82" i="1"/>
  <c r="W82" i="1"/>
  <c r="X82" i="1"/>
  <c r="Y82" i="1"/>
  <c r="Z82" i="1"/>
  <c r="AA82" i="1"/>
  <c r="AB82" i="1"/>
  <c r="U83" i="1"/>
  <c r="V83" i="1"/>
  <c r="W83" i="1"/>
  <c r="X83" i="1"/>
  <c r="Y83" i="1"/>
  <c r="Z83" i="1"/>
  <c r="AA83" i="1"/>
  <c r="AB83" i="1"/>
  <c r="U84" i="1"/>
  <c r="V84" i="1"/>
  <c r="W84" i="1"/>
  <c r="X84" i="1"/>
  <c r="Y84" i="1"/>
  <c r="Z84" i="1"/>
  <c r="AA84" i="1"/>
  <c r="AB84" i="1"/>
  <c r="U85" i="1"/>
  <c r="V85" i="1"/>
  <c r="W85" i="1"/>
  <c r="AC85" i="1" s="1"/>
  <c r="X85" i="1"/>
  <c r="Y85" i="1"/>
  <c r="Z85" i="1"/>
  <c r="AA85" i="1"/>
  <c r="AB85" i="1"/>
  <c r="U86" i="1"/>
  <c r="V86" i="1"/>
  <c r="W86" i="1"/>
  <c r="X86" i="1"/>
  <c r="Y86" i="1"/>
  <c r="Z86" i="1"/>
  <c r="AA86" i="1"/>
  <c r="AB86" i="1"/>
  <c r="U87" i="1"/>
  <c r="V87" i="1"/>
  <c r="W87" i="1"/>
  <c r="X87" i="1"/>
  <c r="Y87" i="1"/>
  <c r="Z87" i="1"/>
  <c r="AA87" i="1"/>
  <c r="AB87" i="1"/>
  <c r="AC87" i="1"/>
  <c r="U88" i="1"/>
  <c r="V88" i="1"/>
  <c r="W88" i="1"/>
  <c r="X88" i="1"/>
  <c r="Y88" i="1"/>
  <c r="Z88" i="1"/>
  <c r="AA88" i="1"/>
  <c r="AB88" i="1"/>
  <c r="U89" i="1"/>
  <c r="V89" i="1"/>
  <c r="W89" i="1"/>
  <c r="X89" i="1"/>
  <c r="Y89" i="1"/>
  <c r="Z89" i="1"/>
  <c r="AA89" i="1"/>
  <c r="AB89" i="1"/>
  <c r="AC89" i="1"/>
  <c r="U90" i="1"/>
  <c r="V90" i="1"/>
  <c r="W90" i="1"/>
  <c r="X90" i="1"/>
  <c r="Y90" i="1"/>
  <c r="Z90" i="1"/>
  <c r="AA90" i="1"/>
  <c r="AB90" i="1"/>
  <c r="U91" i="1"/>
  <c r="V91" i="1"/>
  <c r="W91" i="1"/>
  <c r="AC91" i="1" s="1"/>
  <c r="X91" i="1"/>
  <c r="Y91" i="1"/>
  <c r="Z91" i="1"/>
  <c r="AA91" i="1"/>
  <c r="AB91" i="1"/>
  <c r="U92" i="1"/>
  <c r="V92" i="1"/>
  <c r="W92" i="1"/>
  <c r="X92" i="1"/>
  <c r="Y92" i="1"/>
  <c r="Z92" i="1"/>
  <c r="AA92" i="1"/>
  <c r="AB92" i="1"/>
  <c r="U93" i="1"/>
  <c r="V93" i="1"/>
  <c r="W93" i="1"/>
  <c r="AC93" i="1" s="1"/>
  <c r="X93" i="1"/>
  <c r="Y93" i="1"/>
  <c r="Z93" i="1"/>
  <c r="AA93" i="1"/>
  <c r="AB93" i="1"/>
  <c r="U94" i="1"/>
  <c r="V94" i="1"/>
  <c r="W94" i="1"/>
  <c r="X94" i="1"/>
  <c r="Y94" i="1"/>
  <c r="Z94" i="1"/>
  <c r="AA94" i="1"/>
  <c r="AB94" i="1"/>
  <c r="U95" i="1"/>
  <c r="V95" i="1"/>
  <c r="W95" i="1"/>
  <c r="AC95" i="1" s="1"/>
  <c r="X95" i="1"/>
  <c r="Y95" i="1"/>
  <c r="Z95" i="1"/>
  <c r="AA95" i="1"/>
  <c r="AB95" i="1"/>
  <c r="U96" i="1"/>
  <c r="V96" i="1"/>
  <c r="W96" i="1"/>
  <c r="X96" i="1"/>
  <c r="Y96" i="1"/>
  <c r="Z96" i="1"/>
  <c r="AA96" i="1"/>
  <c r="AB96" i="1"/>
  <c r="U97" i="1"/>
  <c r="V97" i="1"/>
  <c r="W97" i="1"/>
  <c r="X97" i="1"/>
  <c r="Y97" i="1"/>
  <c r="Z97" i="1"/>
  <c r="AA97" i="1"/>
  <c r="AB97" i="1"/>
  <c r="AC97" i="1"/>
  <c r="U98" i="1"/>
  <c r="V98" i="1"/>
  <c r="W98" i="1"/>
  <c r="X98" i="1"/>
  <c r="Y98" i="1"/>
  <c r="Z98" i="1"/>
  <c r="AA98" i="1"/>
  <c r="AB98" i="1"/>
  <c r="U99" i="1"/>
  <c r="V99" i="1"/>
  <c r="W99" i="1"/>
  <c r="X99" i="1"/>
  <c r="Y99" i="1"/>
  <c r="Z99" i="1"/>
  <c r="AA99" i="1"/>
  <c r="AB99" i="1"/>
  <c r="AC99" i="1"/>
  <c r="U100" i="1"/>
  <c r="V100" i="1"/>
  <c r="W100" i="1"/>
  <c r="X100" i="1"/>
  <c r="Y100" i="1"/>
  <c r="Z100" i="1"/>
  <c r="AA100" i="1"/>
  <c r="AB100" i="1"/>
  <c r="U101" i="1"/>
  <c r="V101" i="1"/>
  <c r="W101" i="1"/>
  <c r="AC101" i="1" s="1"/>
  <c r="X101" i="1"/>
  <c r="Y101" i="1"/>
  <c r="Z101" i="1"/>
  <c r="AA101" i="1"/>
  <c r="AB101" i="1"/>
  <c r="U102" i="1"/>
  <c r="V102" i="1"/>
  <c r="W102" i="1"/>
  <c r="X102" i="1"/>
  <c r="Y102" i="1"/>
  <c r="Z102" i="1"/>
  <c r="AA102" i="1"/>
  <c r="AB102" i="1"/>
  <c r="U103" i="1"/>
  <c r="V103" i="1"/>
  <c r="W103" i="1"/>
  <c r="AC103" i="1" s="1"/>
  <c r="X103" i="1"/>
  <c r="Y103" i="1"/>
  <c r="Z103" i="1"/>
  <c r="AA103" i="1"/>
  <c r="AB103" i="1"/>
  <c r="U104" i="1"/>
  <c r="V104" i="1"/>
  <c r="W104" i="1"/>
  <c r="X104" i="1"/>
  <c r="Y104" i="1"/>
  <c r="Z104" i="1"/>
  <c r="AA104" i="1"/>
  <c r="AB104" i="1"/>
  <c r="U105" i="1"/>
  <c r="V105" i="1"/>
  <c r="W105" i="1"/>
  <c r="X105" i="1"/>
  <c r="Y105" i="1"/>
  <c r="Z105" i="1"/>
  <c r="AA105" i="1"/>
  <c r="AB105" i="1"/>
  <c r="AC105" i="1"/>
  <c r="U106" i="1"/>
  <c r="V106" i="1"/>
  <c r="W106" i="1"/>
  <c r="X106" i="1"/>
  <c r="Y106" i="1"/>
  <c r="Z106" i="1"/>
  <c r="AA106" i="1"/>
  <c r="AB106" i="1"/>
  <c r="U107" i="1"/>
  <c r="V107" i="1"/>
  <c r="W107" i="1"/>
  <c r="X107" i="1"/>
  <c r="Y107" i="1"/>
  <c r="Z107" i="1"/>
  <c r="AA107" i="1"/>
  <c r="AB107" i="1"/>
  <c r="AC107" i="1"/>
  <c r="U108" i="1"/>
  <c r="V108" i="1"/>
  <c r="W108" i="1"/>
  <c r="X108" i="1"/>
  <c r="Y108" i="1"/>
  <c r="Z108" i="1"/>
  <c r="AA108" i="1"/>
  <c r="AB108" i="1"/>
  <c r="U109" i="1"/>
  <c r="V109" i="1"/>
  <c r="W109" i="1"/>
  <c r="AC109" i="1" s="1"/>
  <c r="X109" i="1"/>
  <c r="Y109" i="1"/>
  <c r="Z109" i="1"/>
  <c r="AA109" i="1"/>
  <c r="AB109" i="1"/>
  <c r="U110" i="1"/>
  <c r="V110" i="1"/>
  <c r="W110" i="1"/>
  <c r="X110" i="1"/>
  <c r="Y110" i="1"/>
  <c r="Z110" i="1"/>
  <c r="AA110" i="1"/>
  <c r="AB110" i="1"/>
  <c r="U111" i="1"/>
  <c r="V111" i="1"/>
  <c r="W111" i="1"/>
  <c r="AC111" i="1" s="1"/>
  <c r="X111" i="1"/>
  <c r="Y111" i="1"/>
  <c r="Z111" i="1"/>
  <c r="AA111" i="1"/>
  <c r="AB111" i="1"/>
  <c r="U112" i="1"/>
  <c r="V112" i="1"/>
  <c r="W112" i="1"/>
  <c r="X112" i="1"/>
  <c r="Y112" i="1"/>
  <c r="Z112" i="1"/>
  <c r="AA112" i="1"/>
  <c r="AB112" i="1"/>
  <c r="U113" i="1"/>
  <c r="V113" i="1"/>
  <c r="W113" i="1"/>
  <c r="X113" i="1"/>
  <c r="Y113" i="1"/>
  <c r="Z113" i="1"/>
  <c r="AA113" i="1"/>
  <c r="AB113" i="1"/>
  <c r="AC113" i="1"/>
  <c r="U114" i="1"/>
  <c r="V114" i="1"/>
  <c r="W114" i="1"/>
  <c r="X114" i="1"/>
  <c r="Y114" i="1"/>
  <c r="Z114" i="1"/>
  <c r="AA114" i="1"/>
  <c r="AB114" i="1"/>
  <c r="U115" i="1"/>
  <c r="V115" i="1"/>
  <c r="W115" i="1"/>
  <c r="X115" i="1"/>
  <c r="Y115" i="1"/>
  <c r="Z115" i="1"/>
  <c r="AA115" i="1"/>
  <c r="AB115" i="1"/>
  <c r="AC115" i="1"/>
  <c r="U116" i="1"/>
  <c r="V116" i="1"/>
  <c r="W116" i="1"/>
  <c r="X116" i="1"/>
  <c r="Y116" i="1"/>
  <c r="Z116" i="1"/>
  <c r="AA116" i="1"/>
  <c r="AB116" i="1"/>
  <c r="U117" i="1"/>
  <c r="V117" i="1"/>
  <c r="W117" i="1"/>
  <c r="AC117" i="1" s="1"/>
  <c r="X117" i="1"/>
  <c r="Y117" i="1"/>
  <c r="Z117" i="1"/>
  <c r="AA117" i="1"/>
  <c r="AB117" i="1"/>
  <c r="U118" i="1"/>
  <c r="V118" i="1"/>
  <c r="W118" i="1"/>
  <c r="X118" i="1"/>
  <c r="Y118" i="1"/>
  <c r="Z118" i="1"/>
  <c r="AA118" i="1"/>
  <c r="AB118" i="1"/>
  <c r="U119" i="1"/>
  <c r="V119" i="1"/>
  <c r="W119" i="1"/>
  <c r="X119" i="1"/>
  <c r="Y119" i="1"/>
  <c r="Z119" i="1"/>
  <c r="AA119" i="1"/>
  <c r="AB119" i="1"/>
  <c r="AC119" i="1"/>
  <c r="U120" i="1"/>
  <c r="V120" i="1"/>
  <c r="W120" i="1"/>
  <c r="X120" i="1"/>
  <c r="Y120" i="1"/>
  <c r="Z120" i="1"/>
  <c r="AA120" i="1"/>
  <c r="AB120" i="1"/>
  <c r="U121" i="1"/>
  <c r="V121" i="1"/>
  <c r="W121" i="1"/>
  <c r="X121" i="1"/>
  <c r="Y121" i="1"/>
  <c r="Z121" i="1"/>
  <c r="AA121" i="1"/>
  <c r="AB121" i="1"/>
  <c r="AC121" i="1"/>
  <c r="U122" i="1"/>
  <c r="V122" i="1"/>
  <c r="W122" i="1"/>
  <c r="X122" i="1"/>
  <c r="Y122" i="1"/>
  <c r="Z122" i="1"/>
  <c r="AA122" i="1"/>
  <c r="AB122" i="1"/>
  <c r="U123" i="1"/>
  <c r="V123" i="1"/>
  <c r="W123" i="1"/>
  <c r="AC123" i="1" s="1"/>
  <c r="X123" i="1"/>
  <c r="Y123" i="1"/>
  <c r="Z123" i="1"/>
  <c r="AA123" i="1"/>
  <c r="AB123" i="1"/>
  <c r="U124" i="1"/>
  <c r="V124" i="1"/>
  <c r="W124" i="1"/>
  <c r="X124" i="1"/>
  <c r="Y124" i="1"/>
  <c r="Z124" i="1"/>
  <c r="AA124" i="1"/>
  <c r="AB124" i="1"/>
  <c r="U125" i="1"/>
  <c r="V125" i="1"/>
  <c r="W125" i="1"/>
  <c r="AC125" i="1" s="1"/>
  <c r="X125" i="1"/>
  <c r="Y125" i="1"/>
  <c r="Z125" i="1"/>
  <c r="AA125" i="1"/>
  <c r="AB125" i="1"/>
  <c r="U126" i="1"/>
  <c r="V126" i="1"/>
  <c r="W126" i="1"/>
  <c r="X126" i="1"/>
  <c r="Y126" i="1"/>
  <c r="Z126" i="1"/>
  <c r="AA126" i="1"/>
  <c r="AB126" i="1"/>
  <c r="U127" i="1"/>
  <c r="V127" i="1"/>
  <c r="W127" i="1"/>
  <c r="X127" i="1"/>
  <c r="Y127" i="1"/>
  <c r="Z127" i="1"/>
  <c r="AA127" i="1"/>
  <c r="AB127" i="1"/>
  <c r="AC127" i="1"/>
  <c r="U128" i="1"/>
  <c r="V128" i="1"/>
  <c r="W128" i="1"/>
  <c r="X128" i="1"/>
  <c r="Y128" i="1"/>
  <c r="Z128" i="1"/>
  <c r="AA128" i="1"/>
  <c r="AB128" i="1"/>
  <c r="U129" i="1"/>
  <c r="V129" i="1"/>
  <c r="W129" i="1"/>
  <c r="X129" i="1"/>
  <c r="Y129" i="1"/>
  <c r="Z129" i="1"/>
  <c r="AA129" i="1"/>
  <c r="AB129" i="1"/>
  <c r="AC129" i="1"/>
  <c r="U130" i="1"/>
  <c r="V130" i="1"/>
  <c r="W130" i="1"/>
  <c r="X130" i="1"/>
  <c r="Y130" i="1"/>
  <c r="Z130" i="1"/>
  <c r="AA130" i="1"/>
  <c r="AB130" i="1"/>
  <c r="U131" i="1"/>
  <c r="V131" i="1"/>
  <c r="W131" i="1"/>
  <c r="AC131" i="1" s="1"/>
  <c r="X131" i="1"/>
  <c r="Y131" i="1"/>
  <c r="Z131" i="1"/>
  <c r="AA131" i="1"/>
  <c r="AB131" i="1"/>
  <c r="U132" i="1"/>
  <c r="V132" i="1"/>
  <c r="W132" i="1"/>
  <c r="X132" i="1"/>
  <c r="Y132" i="1"/>
  <c r="Z132" i="1"/>
  <c r="AA132" i="1"/>
  <c r="AB132" i="1"/>
  <c r="U133" i="1"/>
  <c r="V133" i="1"/>
  <c r="W133" i="1"/>
  <c r="AC133" i="1" s="1"/>
  <c r="X133" i="1"/>
  <c r="Y133" i="1"/>
  <c r="Z133" i="1"/>
  <c r="AA133" i="1"/>
  <c r="AB133" i="1"/>
  <c r="U134" i="1"/>
  <c r="V134" i="1"/>
  <c r="W134" i="1"/>
  <c r="X134" i="1"/>
  <c r="Y134" i="1"/>
  <c r="Z134" i="1"/>
  <c r="AA134" i="1"/>
  <c r="AB134" i="1"/>
  <c r="U135" i="1"/>
  <c r="V135" i="1"/>
  <c r="W135" i="1"/>
  <c r="AC135" i="1" s="1"/>
  <c r="X135" i="1"/>
  <c r="Y135" i="1"/>
  <c r="Z135" i="1"/>
  <c r="AA135" i="1"/>
  <c r="AB135" i="1"/>
  <c r="U136" i="1"/>
  <c r="V136" i="1"/>
  <c r="W136" i="1"/>
  <c r="X136" i="1"/>
  <c r="Y136" i="1"/>
  <c r="Z136" i="1"/>
  <c r="AA136" i="1"/>
  <c r="AB136" i="1"/>
  <c r="U137" i="1"/>
  <c r="V137" i="1"/>
  <c r="W137" i="1"/>
  <c r="X137" i="1"/>
  <c r="Y137" i="1"/>
  <c r="Z137" i="1"/>
  <c r="AA137" i="1"/>
  <c r="AB137" i="1"/>
  <c r="AC137" i="1"/>
  <c r="U138" i="1"/>
  <c r="V138" i="1"/>
  <c r="W138" i="1"/>
  <c r="X138" i="1"/>
  <c r="Y138" i="1"/>
  <c r="Z138" i="1"/>
  <c r="AA138" i="1"/>
  <c r="AB138" i="1"/>
  <c r="U139" i="1"/>
  <c r="V139" i="1"/>
  <c r="W139" i="1"/>
  <c r="X139" i="1"/>
  <c r="Y139" i="1"/>
  <c r="Z139" i="1"/>
  <c r="AA139" i="1"/>
  <c r="AB139" i="1"/>
  <c r="AC139" i="1"/>
  <c r="U140" i="1"/>
  <c r="V140" i="1"/>
  <c r="W140" i="1"/>
  <c r="X140" i="1"/>
  <c r="Y140" i="1"/>
  <c r="Z140" i="1"/>
  <c r="AA140" i="1"/>
  <c r="AB140" i="1"/>
  <c r="U141" i="1"/>
  <c r="V141" i="1"/>
  <c r="W141" i="1"/>
  <c r="AC141" i="1" s="1"/>
  <c r="X141" i="1"/>
  <c r="Y141" i="1"/>
  <c r="Z141" i="1"/>
  <c r="AA141" i="1"/>
  <c r="AB141" i="1"/>
  <c r="U142" i="1"/>
  <c r="V142" i="1"/>
  <c r="W142" i="1"/>
  <c r="X142" i="1"/>
  <c r="Y142" i="1"/>
  <c r="Z142" i="1"/>
  <c r="AA142" i="1"/>
  <c r="AB142" i="1"/>
  <c r="U143" i="1"/>
  <c r="V143" i="1"/>
  <c r="W143" i="1"/>
  <c r="X143" i="1"/>
  <c r="Y143" i="1"/>
  <c r="Z143" i="1"/>
  <c r="AA143" i="1"/>
  <c r="AB143" i="1"/>
  <c r="U144" i="1"/>
  <c r="V144" i="1"/>
  <c r="W144" i="1"/>
  <c r="X144" i="1"/>
  <c r="Y144" i="1"/>
  <c r="Z144" i="1"/>
  <c r="AA144" i="1"/>
  <c r="AB144" i="1"/>
  <c r="U145" i="1"/>
  <c r="V145" i="1"/>
  <c r="W145" i="1"/>
  <c r="X145" i="1"/>
  <c r="Y145" i="1"/>
  <c r="Z145" i="1"/>
  <c r="AA145" i="1"/>
  <c r="AB145" i="1"/>
  <c r="AC145" i="1"/>
  <c r="U146" i="1"/>
  <c r="V146" i="1"/>
  <c r="W146" i="1"/>
  <c r="X146" i="1"/>
  <c r="Y146" i="1"/>
  <c r="Z146" i="1"/>
  <c r="AA146" i="1"/>
  <c r="AB146" i="1"/>
  <c r="U147" i="1"/>
  <c r="V147" i="1"/>
  <c r="W147" i="1"/>
  <c r="X147" i="1"/>
  <c r="Y147" i="1"/>
  <c r="Z147" i="1"/>
  <c r="AA147" i="1"/>
  <c r="AB147" i="1"/>
  <c r="AC147" i="1"/>
  <c r="U148" i="1"/>
  <c r="V148" i="1"/>
  <c r="W148" i="1"/>
  <c r="X148" i="1"/>
  <c r="Y148" i="1"/>
  <c r="Z148" i="1"/>
  <c r="AA148" i="1"/>
  <c r="AB148" i="1"/>
  <c r="U149" i="1"/>
  <c r="V149" i="1"/>
  <c r="W149" i="1"/>
  <c r="AC149" i="1" s="1"/>
  <c r="X149" i="1"/>
  <c r="Y149" i="1"/>
  <c r="Z149" i="1"/>
  <c r="AA149" i="1"/>
  <c r="AB149" i="1"/>
  <c r="U150" i="1"/>
  <c r="V150" i="1"/>
  <c r="W150" i="1"/>
  <c r="X150" i="1"/>
  <c r="Y150" i="1"/>
  <c r="Z150" i="1"/>
  <c r="AA150" i="1"/>
  <c r="AB150" i="1"/>
  <c r="U151" i="1"/>
  <c r="V151" i="1"/>
  <c r="W151" i="1"/>
  <c r="X151" i="1"/>
  <c r="Y151" i="1"/>
  <c r="Z151" i="1"/>
  <c r="AA151" i="1"/>
  <c r="AB151" i="1"/>
  <c r="AC151" i="1"/>
  <c r="U152" i="1"/>
  <c r="V152" i="1"/>
  <c r="W152" i="1"/>
  <c r="X152" i="1"/>
  <c r="Y152" i="1"/>
  <c r="Z152" i="1"/>
  <c r="AA152" i="1"/>
  <c r="AB152" i="1"/>
  <c r="U153" i="1"/>
  <c r="V153" i="1"/>
  <c r="W153" i="1"/>
  <c r="X153" i="1"/>
  <c r="Y153" i="1"/>
  <c r="Z153" i="1"/>
  <c r="AA153" i="1"/>
  <c r="AB153" i="1"/>
  <c r="AC153" i="1"/>
  <c r="U154" i="1"/>
  <c r="V154" i="1"/>
  <c r="W154" i="1"/>
  <c r="X154" i="1"/>
  <c r="Y154" i="1"/>
  <c r="Z154" i="1"/>
  <c r="AA154" i="1"/>
  <c r="AB154" i="1"/>
  <c r="U155" i="1"/>
  <c r="V155" i="1"/>
  <c r="W155" i="1"/>
  <c r="AC155" i="1" s="1"/>
  <c r="X155" i="1"/>
  <c r="Y155" i="1"/>
  <c r="Z155" i="1"/>
  <c r="AA155" i="1"/>
  <c r="AB155" i="1"/>
  <c r="U156" i="1"/>
  <c r="V156" i="1"/>
  <c r="W156" i="1"/>
  <c r="X156" i="1"/>
  <c r="Y156" i="1"/>
  <c r="Z156" i="1"/>
  <c r="AA156" i="1"/>
  <c r="AB156" i="1"/>
  <c r="U157" i="1"/>
  <c r="V157" i="1"/>
  <c r="W157" i="1"/>
  <c r="AC157" i="1" s="1"/>
  <c r="X157" i="1"/>
  <c r="Y157" i="1"/>
  <c r="Z157" i="1"/>
  <c r="AA157" i="1"/>
  <c r="AB157" i="1"/>
  <c r="U158" i="1"/>
  <c r="V158" i="1"/>
  <c r="W158" i="1"/>
  <c r="X158" i="1"/>
  <c r="Y158" i="1"/>
  <c r="Z158" i="1"/>
  <c r="AA158" i="1"/>
  <c r="AB158" i="1"/>
  <c r="U159" i="1"/>
  <c r="V159" i="1"/>
  <c r="W159" i="1"/>
  <c r="AC159" i="1" s="1"/>
  <c r="X159" i="1"/>
  <c r="Y159" i="1"/>
  <c r="Z159" i="1"/>
  <c r="AA159" i="1"/>
  <c r="AB159" i="1"/>
  <c r="U160" i="1"/>
  <c r="V160" i="1"/>
  <c r="W160" i="1"/>
  <c r="X160" i="1"/>
  <c r="Y160" i="1"/>
  <c r="Z160" i="1"/>
  <c r="AA160" i="1"/>
  <c r="AB160" i="1"/>
  <c r="U161" i="1"/>
  <c r="V161" i="1"/>
  <c r="W161" i="1"/>
  <c r="X161" i="1"/>
  <c r="Y161" i="1"/>
  <c r="Z161" i="1"/>
  <c r="AA161" i="1"/>
  <c r="AB161" i="1"/>
  <c r="AC161" i="1"/>
  <c r="U162" i="1"/>
  <c r="V162" i="1"/>
  <c r="W162" i="1"/>
  <c r="X162" i="1"/>
  <c r="Y162" i="1"/>
  <c r="Z162" i="1"/>
  <c r="AA162" i="1"/>
  <c r="AB162" i="1"/>
  <c r="U163" i="1"/>
  <c r="V163" i="1"/>
  <c r="W163" i="1"/>
  <c r="X163" i="1"/>
  <c r="Y163" i="1"/>
  <c r="Z163" i="1"/>
  <c r="AA163" i="1"/>
  <c r="AB163" i="1"/>
  <c r="AC163" i="1"/>
  <c r="U164" i="1"/>
  <c r="V164" i="1"/>
  <c r="W164" i="1"/>
  <c r="X164" i="1"/>
  <c r="Y164" i="1"/>
  <c r="Z164" i="1"/>
  <c r="AA164" i="1"/>
  <c r="AB164" i="1"/>
  <c r="U165" i="1"/>
  <c r="V165" i="1"/>
  <c r="W165" i="1"/>
  <c r="AC165" i="1" s="1"/>
  <c r="X165" i="1"/>
  <c r="Y165" i="1"/>
  <c r="Z165" i="1"/>
  <c r="AA165" i="1"/>
  <c r="AB165" i="1"/>
  <c r="U166" i="1"/>
  <c r="V166" i="1"/>
  <c r="W166" i="1"/>
  <c r="X166" i="1"/>
  <c r="Y166" i="1"/>
  <c r="Z166" i="1"/>
  <c r="AA166" i="1"/>
  <c r="AB166" i="1"/>
  <c r="U167" i="1"/>
  <c r="V167" i="1"/>
  <c r="W167" i="1"/>
  <c r="AC167" i="1" s="1"/>
  <c r="X167" i="1"/>
  <c r="Y167" i="1"/>
  <c r="Z167" i="1"/>
  <c r="AA167" i="1"/>
  <c r="AB167" i="1"/>
  <c r="U168" i="1"/>
  <c r="V168" i="1"/>
  <c r="W168" i="1"/>
  <c r="X168" i="1"/>
  <c r="Y168" i="1"/>
  <c r="Z168" i="1"/>
  <c r="AA168" i="1"/>
  <c r="AB168" i="1"/>
  <c r="U169" i="1"/>
  <c r="V169" i="1"/>
  <c r="W169" i="1"/>
  <c r="X169" i="1"/>
  <c r="Y169" i="1"/>
  <c r="Z169" i="1"/>
  <c r="AA169" i="1"/>
  <c r="AB169" i="1"/>
  <c r="AC169" i="1"/>
  <c r="U170" i="1"/>
  <c r="V170" i="1"/>
  <c r="W170" i="1"/>
  <c r="X170" i="1"/>
  <c r="Y170" i="1"/>
  <c r="Z170" i="1"/>
  <c r="AA170" i="1"/>
  <c r="AB170" i="1"/>
  <c r="U171" i="1"/>
  <c r="V171" i="1"/>
  <c r="W171" i="1"/>
  <c r="X171" i="1"/>
  <c r="Y171" i="1"/>
  <c r="Z171" i="1"/>
  <c r="AA171" i="1"/>
  <c r="AB171" i="1"/>
  <c r="AC171" i="1"/>
  <c r="U172" i="1"/>
  <c r="V172" i="1"/>
  <c r="W172" i="1"/>
  <c r="X172" i="1"/>
  <c r="Y172" i="1"/>
  <c r="Z172" i="1"/>
  <c r="AA172" i="1"/>
  <c r="AB172" i="1"/>
  <c r="U173" i="1"/>
  <c r="V173" i="1"/>
  <c r="W173" i="1"/>
  <c r="AC173" i="1" s="1"/>
  <c r="X173" i="1"/>
  <c r="Y173" i="1"/>
  <c r="Z173" i="1"/>
  <c r="AA173" i="1"/>
  <c r="AB173" i="1"/>
  <c r="U174" i="1"/>
  <c r="V174" i="1"/>
  <c r="W174" i="1"/>
  <c r="X174" i="1"/>
  <c r="Y174" i="1"/>
  <c r="Z174" i="1"/>
  <c r="AA174" i="1"/>
  <c r="AB174" i="1"/>
  <c r="U175" i="1"/>
  <c r="V175" i="1"/>
  <c r="W175" i="1"/>
  <c r="X175" i="1"/>
  <c r="Y175" i="1"/>
  <c r="Z175" i="1"/>
  <c r="AA175" i="1"/>
  <c r="AB175" i="1"/>
  <c r="AC175" i="1"/>
  <c r="U176" i="1"/>
  <c r="V176" i="1"/>
  <c r="W176" i="1"/>
  <c r="X176" i="1"/>
  <c r="Y176" i="1"/>
  <c r="Z176" i="1"/>
  <c r="AA176" i="1"/>
  <c r="AB176" i="1"/>
  <c r="U177" i="1"/>
  <c r="V177" i="1"/>
  <c r="W177" i="1"/>
  <c r="X177" i="1"/>
  <c r="Y177" i="1"/>
  <c r="Z177" i="1"/>
  <c r="AA177" i="1"/>
  <c r="AB177" i="1"/>
  <c r="AC177" i="1"/>
  <c r="U178" i="1"/>
  <c r="V178" i="1"/>
  <c r="W178" i="1"/>
  <c r="X178" i="1"/>
  <c r="Y178" i="1"/>
  <c r="Z178" i="1"/>
  <c r="AA178" i="1"/>
  <c r="AB178" i="1"/>
  <c r="U179" i="1"/>
  <c r="V179" i="1"/>
  <c r="W179" i="1"/>
  <c r="AC179" i="1" s="1"/>
  <c r="X179" i="1"/>
  <c r="Y179" i="1"/>
  <c r="Z179" i="1"/>
  <c r="AA179" i="1"/>
  <c r="AB179" i="1"/>
  <c r="U180" i="1"/>
  <c r="V180" i="1"/>
  <c r="W180" i="1"/>
  <c r="X180" i="1"/>
  <c r="Y180" i="1"/>
  <c r="Z180" i="1"/>
  <c r="AA180" i="1"/>
  <c r="AB180" i="1"/>
  <c r="U181" i="1"/>
  <c r="V181" i="1"/>
  <c r="W181" i="1"/>
  <c r="AC181" i="1" s="1"/>
  <c r="X181" i="1"/>
  <c r="Y181" i="1"/>
  <c r="Z181" i="1"/>
  <c r="AA181" i="1"/>
  <c r="AB181" i="1"/>
  <c r="U182" i="1"/>
  <c r="V182" i="1"/>
  <c r="W182" i="1"/>
  <c r="X182" i="1"/>
  <c r="Y182" i="1"/>
  <c r="Z182" i="1"/>
  <c r="AA182" i="1"/>
  <c r="AB182" i="1"/>
  <c r="U183" i="1"/>
  <c r="V183" i="1"/>
  <c r="W183" i="1"/>
  <c r="X183" i="1"/>
  <c r="Y183" i="1"/>
  <c r="Z183" i="1"/>
  <c r="AA183" i="1"/>
  <c r="AB183" i="1"/>
  <c r="AC183" i="1"/>
  <c r="U184" i="1"/>
  <c r="V184" i="1"/>
  <c r="W184" i="1"/>
  <c r="X184" i="1"/>
  <c r="Y184" i="1"/>
  <c r="Z184" i="1"/>
  <c r="AA184" i="1"/>
  <c r="AB184" i="1"/>
  <c r="U185" i="1"/>
  <c r="V185" i="1"/>
  <c r="W185" i="1"/>
  <c r="X185" i="1"/>
  <c r="Y185" i="1"/>
  <c r="Z185" i="1"/>
  <c r="AA185" i="1"/>
  <c r="AB185" i="1"/>
  <c r="AC185" i="1"/>
  <c r="U186" i="1"/>
  <c r="V186" i="1"/>
  <c r="W186" i="1"/>
  <c r="X186" i="1"/>
  <c r="Y186" i="1"/>
  <c r="Z186" i="1"/>
  <c r="AA186" i="1"/>
  <c r="AB186" i="1"/>
  <c r="U187" i="1"/>
  <c r="V187" i="1"/>
  <c r="W187" i="1"/>
  <c r="AC187" i="1" s="1"/>
  <c r="X187" i="1"/>
  <c r="Y187" i="1"/>
  <c r="Z187" i="1"/>
  <c r="AA187" i="1"/>
  <c r="AB187" i="1"/>
  <c r="U188" i="1"/>
  <c r="V188" i="1"/>
  <c r="W188" i="1"/>
  <c r="X188" i="1"/>
  <c r="Y188" i="1"/>
  <c r="Z188" i="1"/>
  <c r="AA188" i="1"/>
  <c r="AB188" i="1"/>
  <c r="U189" i="1"/>
  <c r="V189" i="1"/>
  <c r="W189" i="1"/>
  <c r="AC189" i="1" s="1"/>
  <c r="X189" i="1"/>
  <c r="Y189" i="1"/>
  <c r="Z189" i="1"/>
  <c r="AA189" i="1"/>
  <c r="AB189" i="1"/>
  <c r="U190" i="1"/>
  <c r="V190" i="1"/>
  <c r="W190" i="1"/>
  <c r="X190" i="1"/>
  <c r="Y190" i="1"/>
  <c r="Z190" i="1"/>
  <c r="AA190" i="1"/>
  <c r="AB190" i="1"/>
  <c r="U191" i="1"/>
  <c r="V191" i="1"/>
  <c r="W191" i="1"/>
  <c r="X191" i="1"/>
  <c r="Y191" i="1"/>
  <c r="Z191" i="1"/>
  <c r="AA191" i="1"/>
  <c r="AB191" i="1"/>
  <c r="AC191" i="1"/>
  <c r="U192" i="1"/>
  <c r="V192" i="1"/>
  <c r="W192" i="1"/>
  <c r="X192" i="1"/>
  <c r="Y192" i="1"/>
  <c r="Z192" i="1"/>
  <c r="AA192" i="1"/>
  <c r="AB192" i="1"/>
  <c r="U193" i="1"/>
  <c r="V193" i="1"/>
  <c r="W193" i="1"/>
  <c r="X193" i="1"/>
  <c r="Y193" i="1"/>
  <c r="Z193" i="1"/>
  <c r="AA193" i="1"/>
  <c r="AB193" i="1"/>
  <c r="AC193" i="1"/>
  <c r="U194" i="1"/>
  <c r="V194" i="1"/>
  <c r="W194" i="1"/>
  <c r="X194" i="1"/>
  <c r="Y194" i="1"/>
  <c r="Z194" i="1"/>
  <c r="AA194" i="1"/>
  <c r="AB194" i="1"/>
  <c r="U195" i="1"/>
  <c r="V195" i="1"/>
  <c r="W195" i="1"/>
  <c r="AC195" i="1" s="1"/>
  <c r="X195" i="1"/>
  <c r="Y195" i="1"/>
  <c r="Z195" i="1"/>
  <c r="AA195" i="1"/>
  <c r="AB195" i="1"/>
  <c r="U196" i="1"/>
  <c r="V196" i="1"/>
  <c r="W196" i="1"/>
  <c r="X196" i="1"/>
  <c r="Y196" i="1"/>
  <c r="Z196" i="1"/>
  <c r="AA196" i="1"/>
  <c r="AB196" i="1"/>
  <c r="U197" i="1"/>
  <c r="V197" i="1"/>
  <c r="W197" i="1"/>
  <c r="AC197" i="1" s="1"/>
  <c r="X197" i="1"/>
  <c r="Y197" i="1"/>
  <c r="Z197" i="1"/>
  <c r="AA197" i="1"/>
  <c r="AB197" i="1"/>
  <c r="U198" i="1"/>
  <c r="V198" i="1"/>
  <c r="W198" i="1"/>
  <c r="X198" i="1"/>
  <c r="Y198" i="1"/>
  <c r="Z198" i="1"/>
  <c r="AA198" i="1"/>
  <c r="AB198" i="1"/>
  <c r="U199" i="1"/>
  <c r="V199" i="1"/>
  <c r="W199" i="1"/>
  <c r="AC199" i="1" s="1"/>
  <c r="X199" i="1"/>
  <c r="Y199" i="1"/>
  <c r="Z199" i="1"/>
  <c r="AA199" i="1"/>
  <c r="AB199" i="1"/>
  <c r="U200" i="1"/>
  <c r="V200" i="1"/>
  <c r="W200" i="1"/>
  <c r="X200" i="1"/>
  <c r="Y200" i="1"/>
  <c r="Z200" i="1"/>
  <c r="AA200" i="1"/>
  <c r="AB200" i="1"/>
  <c r="U201" i="1"/>
  <c r="V201" i="1"/>
  <c r="W201" i="1"/>
  <c r="X201" i="1"/>
  <c r="Y201" i="1"/>
  <c r="Z201" i="1"/>
  <c r="AA201" i="1"/>
  <c r="AB201" i="1"/>
  <c r="AC201" i="1"/>
  <c r="U202" i="1"/>
  <c r="V202" i="1"/>
  <c r="W202" i="1"/>
  <c r="X202" i="1"/>
  <c r="Y202" i="1"/>
  <c r="Z202" i="1"/>
  <c r="AA202" i="1"/>
  <c r="AB202" i="1"/>
  <c r="U203" i="1"/>
  <c r="V203" i="1"/>
  <c r="W203" i="1"/>
  <c r="X203" i="1"/>
  <c r="Y203" i="1"/>
  <c r="Z203" i="1"/>
  <c r="AA203" i="1"/>
  <c r="AB203" i="1"/>
  <c r="AC203" i="1"/>
  <c r="U204" i="1"/>
  <c r="V204" i="1"/>
  <c r="W204" i="1"/>
  <c r="X204" i="1"/>
  <c r="Y204" i="1"/>
  <c r="Z204" i="1"/>
  <c r="AA204" i="1"/>
  <c r="AB204" i="1"/>
  <c r="U205" i="1"/>
  <c r="V205" i="1"/>
  <c r="W205" i="1"/>
  <c r="AC205" i="1" s="1"/>
  <c r="X205" i="1"/>
  <c r="Y205" i="1"/>
  <c r="Z205" i="1"/>
  <c r="AA205" i="1"/>
  <c r="AB205" i="1"/>
  <c r="U206" i="1"/>
  <c r="V206" i="1"/>
  <c r="W206" i="1"/>
  <c r="X206" i="1"/>
  <c r="Y206" i="1"/>
  <c r="Z206" i="1"/>
  <c r="AA206" i="1"/>
  <c r="AB206" i="1"/>
  <c r="U207" i="1"/>
  <c r="V207" i="1"/>
  <c r="W207" i="1"/>
  <c r="X207" i="1"/>
  <c r="Y207" i="1"/>
  <c r="Z207" i="1"/>
  <c r="AA207" i="1"/>
  <c r="AB207" i="1"/>
  <c r="AC207" i="1"/>
  <c r="U208" i="1"/>
  <c r="V208" i="1"/>
  <c r="W208" i="1"/>
  <c r="X208" i="1"/>
  <c r="Y208" i="1"/>
  <c r="Z208" i="1"/>
  <c r="AA208" i="1"/>
  <c r="AB208" i="1"/>
  <c r="U209" i="1"/>
  <c r="V209" i="1"/>
  <c r="W209" i="1"/>
  <c r="X209" i="1"/>
  <c r="Y209" i="1"/>
  <c r="Z209" i="1"/>
  <c r="AA209" i="1"/>
  <c r="AB209" i="1"/>
  <c r="AC209" i="1"/>
  <c r="U210" i="1"/>
  <c r="V210" i="1"/>
  <c r="W210" i="1"/>
  <c r="X210" i="1"/>
  <c r="Y210" i="1"/>
  <c r="Z210" i="1"/>
  <c r="AA210" i="1"/>
  <c r="AB210" i="1"/>
  <c r="U211" i="1"/>
  <c r="V211" i="1"/>
  <c r="W211" i="1"/>
  <c r="X211" i="1"/>
  <c r="Y211" i="1"/>
  <c r="Z211" i="1"/>
  <c r="AA211" i="1"/>
  <c r="AB211" i="1"/>
  <c r="U212" i="1"/>
  <c r="V212" i="1"/>
  <c r="W212" i="1"/>
  <c r="X212" i="1"/>
  <c r="Y212" i="1"/>
  <c r="Z212" i="1"/>
  <c r="AA212" i="1"/>
  <c r="AB212" i="1"/>
  <c r="U213" i="1"/>
  <c r="V213" i="1"/>
  <c r="W213" i="1"/>
  <c r="AC213" i="1" s="1"/>
  <c r="X213" i="1"/>
  <c r="Y213" i="1"/>
  <c r="Z213" i="1"/>
  <c r="AA213" i="1"/>
  <c r="AB213" i="1"/>
  <c r="U214" i="1"/>
  <c r="V214" i="1"/>
  <c r="W214" i="1"/>
  <c r="X214" i="1"/>
  <c r="Y214" i="1"/>
  <c r="Z214" i="1"/>
  <c r="AA214" i="1"/>
  <c r="AB214" i="1"/>
  <c r="U215" i="1"/>
  <c r="V215" i="1"/>
  <c r="W215" i="1"/>
  <c r="X215" i="1"/>
  <c r="Y215" i="1"/>
  <c r="Z215" i="1"/>
  <c r="AA215" i="1"/>
  <c r="AB215" i="1"/>
  <c r="AC215" i="1"/>
  <c r="U216" i="1"/>
  <c r="V216" i="1"/>
  <c r="W216" i="1"/>
  <c r="X216" i="1"/>
  <c r="Y216" i="1"/>
  <c r="Z216" i="1"/>
  <c r="AA216" i="1"/>
  <c r="AB216" i="1"/>
  <c r="U217" i="1"/>
  <c r="V217" i="1"/>
  <c r="W217" i="1"/>
  <c r="X217" i="1"/>
  <c r="Y217" i="1"/>
  <c r="Z217" i="1"/>
  <c r="AA217" i="1"/>
  <c r="AB217" i="1"/>
  <c r="AC217" i="1"/>
  <c r="U218" i="1"/>
  <c r="V218" i="1"/>
  <c r="W218" i="1"/>
  <c r="X218" i="1"/>
  <c r="Y218" i="1"/>
  <c r="Z218" i="1"/>
  <c r="AA218" i="1"/>
  <c r="AB218" i="1"/>
  <c r="U219" i="1"/>
  <c r="V219" i="1"/>
  <c r="W219" i="1"/>
  <c r="AC219" i="1" s="1"/>
  <c r="X219" i="1"/>
  <c r="Y219" i="1"/>
  <c r="Z219" i="1"/>
  <c r="AA219" i="1"/>
  <c r="AB219" i="1"/>
  <c r="U220" i="1"/>
  <c r="V220" i="1"/>
  <c r="W220" i="1"/>
  <c r="X220" i="1"/>
  <c r="Y220" i="1"/>
  <c r="Z220" i="1"/>
  <c r="AA220" i="1"/>
  <c r="AB220" i="1"/>
  <c r="U221" i="1"/>
  <c r="V221" i="1"/>
  <c r="W221" i="1"/>
  <c r="AC221" i="1" s="1"/>
  <c r="X221" i="1"/>
  <c r="Y221" i="1"/>
  <c r="Z221" i="1"/>
  <c r="AA221" i="1"/>
  <c r="AB221" i="1"/>
  <c r="U222" i="1"/>
  <c r="V222" i="1"/>
  <c r="W222" i="1"/>
  <c r="X222" i="1"/>
  <c r="Y222" i="1"/>
  <c r="Z222" i="1"/>
  <c r="AA222" i="1"/>
  <c r="AB222" i="1"/>
  <c r="U223" i="1"/>
  <c r="V223" i="1"/>
  <c r="W223" i="1"/>
  <c r="AC223" i="1" s="1"/>
  <c r="X223" i="1"/>
  <c r="Y223" i="1"/>
  <c r="Z223" i="1"/>
  <c r="AA223" i="1"/>
  <c r="AB223" i="1"/>
  <c r="U224" i="1"/>
  <c r="V224" i="1"/>
  <c r="W224" i="1"/>
  <c r="X224" i="1"/>
  <c r="Y224" i="1"/>
  <c r="Z224" i="1"/>
  <c r="AA224" i="1"/>
  <c r="AB224" i="1"/>
  <c r="U225" i="1"/>
  <c r="V225" i="1"/>
  <c r="W225" i="1"/>
  <c r="X225" i="1"/>
  <c r="Y225" i="1"/>
  <c r="Z225" i="1"/>
  <c r="AA225" i="1"/>
  <c r="AB225" i="1"/>
  <c r="AC225" i="1"/>
  <c r="U226" i="1"/>
  <c r="V226" i="1"/>
  <c r="W226" i="1"/>
  <c r="X226" i="1"/>
  <c r="Y226" i="1"/>
  <c r="Z226" i="1"/>
  <c r="AA226" i="1"/>
  <c r="AB226" i="1"/>
  <c r="U227" i="1"/>
  <c r="V227" i="1"/>
  <c r="W227" i="1"/>
  <c r="X227" i="1"/>
  <c r="Y227" i="1"/>
  <c r="Z227" i="1"/>
  <c r="AA227" i="1"/>
  <c r="AB227" i="1"/>
  <c r="AC227" i="1"/>
  <c r="U228" i="1"/>
  <c r="V228" i="1"/>
  <c r="W228" i="1"/>
  <c r="X228" i="1"/>
  <c r="Y228" i="1"/>
  <c r="Z228" i="1"/>
  <c r="AA228" i="1"/>
  <c r="AB228" i="1"/>
  <c r="U229" i="1"/>
  <c r="V229" i="1"/>
  <c r="W229" i="1"/>
  <c r="AC229" i="1" s="1"/>
  <c r="X229" i="1"/>
  <c r="Y229" i="1"/>
  <c r="Z229" i="1"/>
  <c r="AA229" i="1"/>
  <c r="AB229" i="1"/>
  <c r="U230" i="1"/>
  <c r="V230" i="1"/>
  <c r="W230" i="1"/>
  <c r="X230" i="1"/>
  <c r="Y230" i="1"/>
  <c r="Z230" i="1"/>
  <c r="AA230" i="1"/>
  <c r="AB230" i="1"/>
  <c r="U231" i="1"/>
  <c r="V231" i="1"/>
  <c r="W231" i="1"/>
  <c r="AC231" i="1" s="1"/>
  <c r="X231" i="1"/>
  <c r="Y231" i="1"/>
  <c r="Z231" i="1"/>
  <c r="AA231" i="1"/>
  <c r="AB231" i="1"/>
  <c r="U232" i="1"/>
  <c r="V232" i="1"/>
  <c r="W232" i="1"/>
  <c r="X232" i="1"/>
  <c r="Y232" i="1"/>
  <c r="Z232" i="1"/>
  <c r="AA232" i="1"/>
  <c r="AB232" i="1"/>
  <c r="U233" i="1"/>
  <c r="V233" i="1"/>
  <c r="W233" i="1"/>
  <c r="X233" i="1"/>
  <c r="Y233" i="1"/>
  <c r="Z233" i="1"/>
  <c r="AA233" i="1"/>
  <c r="AB233" i="1"/>
  <c r="AC233" i="1"/>
  <c r="U234" i="1"/>
  <c r="V234" i="1"/>
  <c r="W234" i="1"/>
  <c r="X234" i="1"/>
  <c r="Y234" i="1"/>
  <c r="Z234" i="1"/>
  <c r="AA234" i="1"/>
  <c r="AB234" i="1"/>
  <c r="U235" i="1"/>
  <c r="V235" i="1"/>
  <c r="W235" i="1"/>
  <c r="X235" i="1"/>
  <c r="Y235" i="1"/>
  <c r="Z235" i="1"/>
  <c r="AA235" i="1"/>
  <c r="AB235" i="1"/>
  <c r="AC235" i="1"/>
  <c r="U236" i="1"/>
  <c r="V236" i="1"/>
  <c r="W236" i="1"/>
  <c r="X236" i="1"/>
  <c r="Y236" i="1"/>
  <c r="Z236" i="1"/>
  <c r="AA236" i="1"/>
  <c r="AB236" i="1"/>
  <c r="U237" i="1"/>
  <c r="V237" i="1"/>
  <c r="W237" i="1"/>
  <c r="AC237" i="1" s="1"/>
  <c r="X237" i="1"/>
  <c r="Y237" i="1"/>
  <c r="Z237" i="1"/>
  <c r="AA237" i="1"/>
  <c r="AB237" i="1"/>
  <c r="U238" i="1"/>
  <c r="V238" i="1"/>
  <c r="W238" i="1"/>
  <c r="X238" i="1"/>
  <c r="Y238" i="1"/>
  <c r="Z238" i="1"/>
  <c r="AA238" i="1"/>
  <c r="AB238" i="1"/>
  <c r="U239" i="1"/>
  <c r="V239" i="1"/>
  <c r="W239" i="1"/>
  <c r="AC239" i="1" s="1"/>
  <c r="X239" i="1"/>
  <c r="Y239" i="1"/>
  <c r="Z239" i="1"/>
  <c r="AA239" i="1"/>
  <c r="AB239" i="1"/>
  <c r="U240" i="1"/>
  <c r="V240" i="1"/>
  <c r="W240" i="1"/>
  <c r="X240" i="1"/>
  <c r="Y240" i="1"/>
  <c r="Z240" i="1"/>
  <c r="AA240" i="1"/>
  <c r="AB240" i="1"/>
  <c r="U241" i="1"/>
  <c r="V241" i="1"/>
  <c r="W241" i="1"/>
  <c r="X241" i="1"/>
  <c r="Y241" i="1"/>
  <c r="Z241" i="1"/>
  <c r="AA241" i="1"/>
  <c r="AB241" i="1"/>
  <c r="AC241" i="1"/>
  <c r="U242" i="1"/>
  <c r="V242" i="1"/>
  <c r="W242" i="1"/>
  <c r="X242" i="1"/>
  <c r="Y242" i="1"/>
  <c r="Z242" i="1"/>
  <c r="AA242" i="1"/>
  <c r="AB242" i="1"/>
  <c r="U243" i="1"/>
  <c r="V243" i="1"/>
  <c r="W243" i="1"/>
  <c r="X243" i="1"/>
  <c r="Y243" i="1"/>
  <c r="Z243" i="1"/>
  <c r="AA243" i="1"/>
  <c r="AB243" i="1"/>
  <c r="AC243" i="1"/>
  <c r="U244" i="1"/>
  <c r="V244" i="1"/>
  <c r="W244" i="1"/>
  <c r="X244" i="1"/>
  <c r="Y244" i="1"/>
  <c r="Z244" i="1"/>
  <c r="AA244" i="1"/>
  <c r="AB244" i="1"/>
  <c r="U245" i="1"/>
  <c r="V245" i="1"/>
  <c r="W245" i="1"/>
  <c r="AC245" i="1" s="1"/>
  <c r="X245" i="1"/>
  <c r="Y245" i="1"/>
  <c r="Z245" i="1"/>
  <c r="AA245" i="1"/>
  <c r="AB245" i="1"/>
  <c r="U246" i="1"/>
  <c r="V246" i="1"/>
  <c r="W246" i="1"/>
  <c r="X246" i="1"/>
  <c r="Y246" i="1"/>
  <c r="Z246" i="1"/>
  <c r="AA246" i="1"/>
  <c r="AB246" i="1"/>
  <c r="U247" i="1"/>
  <c r="V247" i="1"/>
  <c r="W247" i="1"/>
  <c r="X247" i="1"/>
  <c r="Y247" i="1"/>
  <c r="Z247" i="1"/>
  <c r="AA247" i="1"/>
  <c r="AB247" i="1"/>
  <c r="AC247" i="1"/>
  <c r="U248" i="1"/>
  <c r="V248" i="1"/>
  <c r="W248" i="1"/>
  <c r="X248" i="1"/>
  <c r="Y248" i="1"/>
  <c r="Z248" i="1"/>
  <c r="AA248" i="1"/>
  <c r="AB248" i="1"/>
  <c r="U249" i="1"/>
  <c r="V249" i="1"/>
  <c r="W249" i="1"/>
  <c r="X249" i="1"/>
  <c r="Y249" i="1"/>
  <c r="Z249" i="1"/>
  <c r="AA249" i="1"/>
  <c r="AB249" i="1"/>
  <c r="AC249" i="1"/>
  <c r="U250" i="1"/>
  <c r="V250" i="1"/>
  <c r="W250" i="1"/>
  <c r="X250" i="1"/>
  <c r="Y250" i="1"/>
  <c r="Z250" i="1"/>
  <c r="AA250" i="1"/>
  <c r="AB250" i="1"/>
  <c r="U251" i="1"/>
  <c r="V251" i="1"/>
  <c r="W251" i="1"/>
  <c r="AC251" i="1" s="1"/>
  <c r="X251" i="1"/>
  <c r="Y251" i="1"/>
  <c r="Z251" i="1"/>
  <c r="AA251" i="1"/>
  <c r="AB251" i="1"/>
  <c r="U252" i="1"/>
  <c r="V252" i="1"/>
  <c r="W252" i="1"/>
  <c r="X252" i="1"/>
  <c r="Y252" i="1"/>
  <c r="Z252" i="1"/>
  <c r="AA252" i="1"/>
  <c r="AB252" i="1"/>
  <c r="U253" i="1"/>
  <c r="V253" i="1"/>
  <c r="W253" i="1"/>
  <c r="AC253" i="1" s="1"/>
  <c r="X253" i="1"/>
  <c r="Y253" i="1"/>
  <c r="Z253" i="1"/>
  <c r="AA253" i="1"/>
  <c r="AB253" i="1"/>
  <c r="U254" i="1"/>
  <c r="V254" i="1"/>
  <c r="W254" i="1"/>
  <c r="X254" i="1"/>
  <c r="Y254" i="1"/>
  <c r="Z254" i="1"/>
  <c r="AA254" i="1"/>
  <c r="AB254" i="1"/>
  <c r="U255" i="1"/>
  <c r="V255" i="1"/>
  <c r="W255" i="1"/>
  <c r="X255" i="1"/>
  <c r="Y255" i="1"/>
  <c r="Z255" i="1"/>
  <c r="AA255" i="1"/>
  <c r="AB255" i="1"/>
  <c r="AC255" i="1"/>
  <c r="U256" i="1"/>
  <c r="V256" i="1"/>
  <c r="W256" i="1"/>
  <c r="X256" i="1"/>
  <c r="Y256" i="1"/>
  <c r="Z256" i="1"/>
  <c r="AA256" i="1"/>
  <c r="AB256" i="1"/>
  <c r="U257" i="1"/>
  <c r="V257" i="1"/>
  <c r="W257" i="1"/>
  <c r="X257" i="1"/>
  <c r="Y257" i="1"/>
  <c r="Z257" i="1"/>
  <c r="AA257" i="1"/>
  <c r="AB257" i="1"/>
  <c r="AC257" i="1"/>
  <c r="U258" i="1"/>
  <c r="V258" i="1"/>
  <c r="W258" i="1"/>
  <c r="X258" i="1"/>
  <c r="Y258" i="1"/>
  <c r="Z258" i="1"/>
  <c r="AA258" i="1"/>
  <c r="AB258" i="1"/>
  <c r="U259" i="1"/>
  <c r="V259" i="1"/>
  <c r="W259" i="1"/>
  <c r="AC259" i="1" s="1"/>
  <c r="X259" i="1"/>
  <c r="Y259" i="1"/>
  <c r="Z259" i="1"/>
  <c r="AA259" i="1"/>
  <c r="AB259" i="1"/>
  <c r="U260" i="1"/>
  <c r="V260" i="1"/>
  <c r="W260" i="1"/>
  <c r="X260" i="1"/>
  <c r="Y260" i="1"/>
  <c r="Z260" i="1"/>
  <c r="AA260" i="1"/>
  <c r="AB260" i="1"/>
  <c r="U261" i="1"/>
  <c r="V261" i="1"/>
  <c r="W261" i="1"/>
  <c r="AC261" i="1" s="1"/>
  <c r="X261" i="1"/>
  <c r="Y261" i="1"/>
  <c r="Z261" i="1"/>
  <c r="AA261" i="1"/>
  <c r="AB261" i="1"/>
  <c r="U262" i="1"/>
  <c r="V262" i="1"/>
  <c r="W262" i="1"/>
  <c r="X262" i="1"/>
  <c r="Y262" i="1"/>
  <c r="Z262" i="1"/>
  <c r="AA262" i="1"/>
  <c r="AB262" i="1"/>
  <c r="U263" i="1"/>
  <c r="V263" i="1"/>
  <c r="W263" i="1"/>
  <c r="AC263" i="1" s="1"/>
  <c r="X263" i="1"/>
  <c r="Y263" i="1"/>
  <c r="Z263" i="1"/>
  <c r="AA263" i="1"/>
  <c r="AB263" i="1"/>
  <c r="U264" i="1"/>
  <c r="V264" i="1"/>
  <c r="W264" i="1"/>
  <c r="X264" i="1"/>
  <c r="Y264" i="1"/>
  <c r="Z264" i="1"/>
  <c r="AA264" i="1"/>
  <c r="AB264" i="1"/>
  <c r="U265" i="1"/>
  <c r="V265" i="1"/>
  <c r="W265" i="1"/>
  <c r="X265" i="1"/>
  <c r="Y265" i="1"/>
  <c r="Z265" i="1"/>
  <c r="AA265" i="1"/>
  <c r="AB265" i="1"/>
  <c r="AC265" i="1"/>
  <c r="U266" i="1"/>
  <c r="V266" i="1"/>
  <c r="W266" i="1"/>
  <c r="X266" i="1"/>
  <c r="Y266" i="1"/>
  <c r="Z266" i="1"/>
  <c r="AA266" i="1"/>
  <c r="AB266" i="1"/>
  <c r="U267" i="1"/>
  <c r="V267" i="1"/>
  <c r="W267" i="1"/>
  <c r="X267" i="1"/>
  <c r="Y267" i="1"/>
  <c r="Z267" i="1"/>
  <c r="AA267" i="1"/>
  <c r="AB267" i="1"/>
  <c r="AC267" i="1"/>
  <c r="U268" i="1"/>
  <c r="V268" i="1"/>
  <c r="W268" i="1"/>
  <c r="X268" i="1"/>
  <c r="Y268" i="1"/>
  <c r="Z268" i="1"/>
  <c r="AA268" i="1"/>
  <c r="AB268" i="1"/>
  <c r="U269" i="1"/>
  <c r="V269" i="1"/>
  <c r="W269" i="1"/>
  <c r="AC269" i="1" s="1"/>
  <c r="X269" i="1"/>
  <c r="Y269" i="1"/>
  <c r="Z269" i="1"/>
  <c r="AA269" i="1"/>
  <c r="AB269" i="1"/>
  <c r="U270" i="1"/>
  <c r="V270" i="1"/>
  <c r="W270" i="1"/>
  <c r="X270" i="1"/>
  <c r="Y270" i="1"/>
  <c r="Z270" i="1"/>
  <c r="AA270" i="1"/>
  <c r="AB270" i="1"/>
  <c r="U271" i="1"/>
  <c r="V271" i="1"/>
  <c r="W271" i="1"/>
  <c r="X271" i="1"/>
  <c r="Y271" i="1"/>
  <c r="Z271" i="1"/>
  <c r="AA271" i="1"/>
  <c r="AB271" i="1"/>
  <c r="U272" i="1"/>
  <c r="V272" i="1"/>
  <c r="W272" i="1"/>
  <c r="X272" i="1"/>
  <c r="Y272" i="1"/>
  <c r="Z272" i="1"/>
  <c r="AA272" i="1"/>
  <c r="AB272" i="1"/>
  <c r="U273" i="1"/>
  <c r="V273" i="1"/>
  <c r="W273" i="1"/>
  <c r="X273" i="1"/>
  <c r="Y273" i="1"/>
  <c r="Z273" i="1"/>
  <c r="AA273" i="1"/>
  <c r="AB273" i="1"/>
  <c r="AC273" i="1"/>
  <c r="U274" i="1"/>
  <c r="V274" i="1"/>
  <c r="W274" i="1"/>
  <c r="X274" i="1"/>
  <c r="Y274" i="1"/>
  <c r="Z274" i="1"/>
  <c r="AA274" i="1"/>
  <c r="AB274" i="1"/>
  <c r="U275" i="1"/>
  <c r="V275" i="1"/>
  <c r="W275" i="1"/>
  <c r="X275" i="1"/>
  <c r="Y275" i="1"/>
  <c r="Z275" i="1"/>
  <c r="AA275" i="1"/>
  <c r="AB275" i="1"/>
  <c r="AC275" i="1"/>
  <c r="U276" i="1"/>
  <c r="V276" i="1"/>
  <c r="W276" i="1"/>
  <c r="X276" i="1"/>
  <c r="Y276" i="1"/>
  <c r="Z276" i="1"/>
  <c r="AA276" i="1"/>
  <c r="AB276" i="1"/>
  <c r="U277" i="1"/>
  <c r="V277" i="1"/>
  <c r="W277" i="1"/>
  <c r="AC277" i="1" s="1"/>
  <c r="X277" i="1"/>
  <c r="Y277" i="1"/>
  <c r="Z277" i="1"/>
  <c r="AA277" i="1"/>
  <c r="AB277" i="1"/>
  <c r="U278" i="1"/>
  <c r="V278" i="1"/>
  <c r="W278" i="1"/>
  <c r="X278" i="1"/>
  <c r="Y278" i="1"/>
  <c r="Z278" i="1"/>
  <c r="AA278" i="1"/>
  <c r="AB278" i="1"/>
  <c r="U279" i="1"/>
  <c r="V279" i="1"/>
  <c r="W279" i="1"/>
  <c r="X279" i="1"/>
  <c r="Y279" i="1"/>
  <c r="Z279" i="1"/>
  <c r="AA279" i="1"/>
  <c r="AB279" i="1"/>
  <c r="AC279" i="1"/>
  <c r="U280" i="1"/>
  <c r="V280" i="1"/>
  <c r="W280" i="1"/>
  <c r="X280" i="1"/>
  <c r="Y280" i="1"/>
  <c r="Z280" i="1"/>
  <c r="AA280" i="1"/>
  <c r="AB280" i="1"/>
  <c r="U281" i="1"/>
  <c r="V281" i="1"/>
  <c r="W281" i="1"/>
  <c r="X281" i="1"/>
  <c r="Y281" i="1"/>
  <c r="Z281" i="1"/>
  <c r="AA281" i="1"/>
  <c r="AB281" i="1"/>
  <c r="AC281" i="1"/>
  <c r="U282" i="1"/>
  <c r="V282" i="1"/>
  <c r="W282" i="1"/>
  <c r="X282" i="1"/>
  <c r="Y282" i="1"/>
  <c r="Z282" i="1"/>
  <c r="AA282" i="1"/>
  <c r="AB282" i="1"/>
  <c r="U283" i="1"/>
  <c r="V283" i="1"/>
  <c r="W283" i="1"/>
  <c r="AC283" i="1" s="1"/>
  <c r="X283" i="1"/>
  <c r="Y283" i="1"/>
  <c r="Z283" i="1"/>
  <c r="AA283" i="1"/>
  <c r="AB283" i="1"/>
  <c r="U284" i="1"/>
  <c r="V284" i="1"/>
  <c r="W284" i="1"/>
  <c r="X284" i="1"/>
  <c r="Y284" i="1"/>
  <c r="Z284" i="1"/>
  <c r="AA284" i="1"/>
  <c r="AB284" i="1"/>
  <c r="U285" i="1"/>
  <c r="V285" i="1"/>
  <c r="W285" i="1"/>
  <c r="AC285" i="1" s="1"/>
  <c r="X285" i="1"/>
  <c r="Y285" i="1"/>
  <c r="Z285" i="1"/>
  <c r="AA285" i="1"/>
  <c r="AB285" i="1"/>
  <c r="U286" i="1"/>
  <c r="V286" i="1"/>
  <c r="W286" i="1"/>
  <c r="X286" i="1"/>
  <c r="Y286" i="1"/>
  <c r="Z286" i="1"/>
  <c r="AA286" i="1"/>
  <c r="AB286" i="1"/>
  <c r="U287" i="1"/>
  <c r="V287" i="1"/>
  <c r="W287" i="1"/>
  <c r="AC287" i="1" s="1"/>
  <c r="X287" i="1"/>
  <c r="Y287" i="1"/>
  <c r="Z287" i="1"/>
  <c r="AA287" i="1"/>
  <c r="AB287" i="1"/>
  <c r="U288" i="1"/>
  <c r="V288" i="1"/>
  <c r="W288" i="1"/>
  <c r="X288" i="1"/>
  <c r="Y288" i="1"/>
  <c r="Z288" i="1"/>
  <c r="AA288" i="1"/>
  <c r="AB288" i="1"/>
  <c r="U289" i="1"/>
  <c r="V289" i="1"/>
  <c r="W289" i="1"/>
  <c r="X289" i="1"/>
  <c r="Y289" i="1"/>
  <c r="Z289" i="1"/>
  <c r="AA289" i="1"/>
  <c r="AB289" i="1"/>
  <c r="AC289" i="1"/>
  <c r="U290" i="1"/>
  <c r="V290" i="1"/>
  <c r="W290" i="1"/>
  <c r="X290" i="1"/>
  <c r="Y290" i="1"/>
  <c r="Z290" i="1"/>
  <c r="AA290" i="1"/>
  <c r="AB290" i="1"/>
  <c r="U291" i="1"/>
  <c r="V291" i="1"/>
  <c r="W291" i="1"/>
  <c r="X291" i="1"/>
  <c r="Y291" i="1"/>
  <c r="Z291" i="1"/>
  <c r="AA291" i="1"/>
  <c r="AB291" i="1"/>
  <c r="AC291" i="1"/>
  <c r="U292" i="1"/>
  <c r="V292" i="1"/>
  <c r="W292" i="1"/>
  <c r="X292" i="1"/>
  <c r="Y292" i="1"/>
  <c r="Z292" i="1"/>
  <c r="AA292" i="1"/>
  <c r="AB292" i="1"/>
  <c r="U293" i="1"/>
  <c r="V293" i="1"/>
  <c r="W293" i="1"/>
  <c r="AC293" i="1" s="1"/>
  <c r="X293" i="1"/>
  <c r="Y293" i="1"/>
  <c r="Z293" i="1"/>
  <c r="AA293" i="1"/>
  <c r="AB293" i="1"/>
  <c r="U294" i="1"/>
  <c r="V294" i="1"/>
  <c r="W294" i="1"/>
  <c r="X294" i="1"/>
  <c r="Y294" i="1"/>
  <c r="Z294" i="1"/>
  <c r="AA294" i="1"/>
  <c r="AB294" i="1"/>
  <c r="U295" i="1"/>
  <c r="V295" i="1"/>
  <c r="W295" i="1"/>
  <c r="AC295" i="1" s="1"/>
  <c r="X295" i="1"/>
  <c r="Y295" i="1"/>
  <c r="Z295" i="1"/>
  <c r="AA295" i="1"/>
  <c r="AB295" i="1"/>
  <c r="U296" i="1"/>
  <c r="V296" i="1"/>
  <c r="W296" i="1"/>
  <c r="X296" i="1"/>
  <c r="Y296" i="1"/>
  <c r="Z296" i="1"/>
  <c r="AA296" i="1"/>
  <c r="AB296" i="1"/>
  <c r="U297" i="1"/>
  <c r="V297" i="1"/>
  <c r="W297" i="1"/>
  <c r="X297" i="1"/>
  <c r="Y297" i="1"/>
  <c r="Z297" i="1"/>
  <c r="AA297" i="1"/>
  <c r="AB297" i="1"/>
  <c r="AC297" i="1"/>
  <c r="U298" i="1"/>
  <c r="V298" i="1"/>
  <c r="W298" i="1"/>
  <c r="X298" i="1"/>
  <c r="Y298" i="1"/>
  <c r="Z298" i="1"/>
  <c r="AA298" i="1"/>
  <c r="AB298" i="1"/>
  <c r="U299" i="1"/>
  <c r="V299" i="1"/>
  <c r="W299" i="1"/>
  <c r="X299" i="1"/>
  <c r="Y299" i="1"/>
  <c r="Z299" i="1"/>
  <c r="AA299" i="1"/>
  <c r="AB299" i="1"/>
  <c r="AC299" i="1"/>
  <c r="U300" i="1"/>
  <c r="V300" i="1"/>
  <c r="W300" i="1"/>
  <c r="X300" i="1"/>
  <c r="Y300" i="1"/>
  <c r="Z300" i="1"/>
  <c r="AA300" i="1"/>
  <c r="AB300" i="1"/>
  <c r="U301" i="1"/>
  <c r="V301" i="1"/>
  <c r="W301" i="1"/>
  <c r="AC301" i="1" s="1"/>
  <c r="X301" i="1"/>
  <c r="Y301" i="1"/>
  <c r="Z301" i="1"/>
  <c r="AA301" i="1"/>
  <c r="AB301" i="1"/>
  <c r="U302" i="1"/>
  <c r="V302" i="1"/>
  <c r="W302" i="1"/>
  <c r="X302" i="1"/>
  <c r="Y302" i="1"/>
  <c r="Z302" i="1"/>
  <c r="AA302" i="1"/>
  <c r="AB302" i="1"/>
  <c r="U303" i="1"/>
  <c r="V303" i="1"/>
  <c r="W303" i="1"/>
  <c r="X303" i="1"/>
  <c r="Y303" i="1"/>
  <c r="Z303" i="1"/>
  <c r="AA303" i="1"/>
  <c r="AB303" i="1"/>
  <c r="AC303" i="1"/>
  <c r="U304" i="1"/>
  <c r="V304" i="1"/>
  <c r="W304" i="1"/>
  <c r="X304" i="1"/>
  <c r="Y304" i="1"/>
  <c r="Z304" i="1"/>
  <c r="AA304" i="1"/>
  <c r="AB304" i="1"/>
  <c r="U305" i="1"/>
  <c r="V305" i="1"/>
  <c r="W305" i="1"/>
  <c r="X305" i="1"/>
  <c r="Y305" i="1"/>
  <c r="Z305" i="1"/>
  <c r="AA305" i="1"/>
  <c r="AB305" i="1"/>
  <c r="AC305" i="1"/>
  <c r="U306" i="1"/>
  <c r="V306" i="1"/>
  <c r="W306" i="1"/>
  <c r="X306" i="1"/>
  <c r="Y306" i="1"/>
  <c r="Z306" i="1"/>
  <c r="AA306" i="1"/>
  <c r="AB306" i="1"/>
  <c r="U307" i="1"/>
  <c r="V307" i="1"/>
  <c r="W307" i="1"/>
  <c r="AC307" i="1" s="1"/>
  <c r="X307" i="1"/>
  <c r="Y307" i="1"/>
  <c r="Z307" i="1"/>
  <c r="AA307" i="1"/>
  <c r="AB307" i="1"/>
  <c r="U308" i="1"/>
  <c r="V308" i="1"/>
  <c r="W308" i="1"/>
  <c r="X308" i="1"/>
  <c r="Y308" i="1"/>
  <c r="Z308" i="1"/>
  <c r="AA308" i="1"/>
  <c r="AB308" i="1"/>
  <c r="U309" i="1"/>
  <c r="V309" i="1"/>
  <c r="W309" i="1"/>
  <c r="AC309" i="1" s="1"/>
  <c r="X309" i="1"/>
  <c r="Y309" i="1"/>
  <c r="Z309" i="1"/>
  <c r="AA309" i="1"/>
  <c r="AB309" i="1"/>
  <c r="U310" i="1"/>
  <c r="V310" i="1"/>
  <c r="W310" i="1"/>
  <c r="X310" i="1"/>
  <c r="Y310" i="1"/>
  <c r="Z310" i="1"/>
  <c r="AA310" i="1"/>
  <c r="AB310" i="1"/>
  <c r="U311" i="1"/>
  <c r="V311" i="1"/>
  <c r="W311" i="1"/>
  <c r="X311" i="1"/>
  <c r="Y311" i="1"/>
  <c r="Z311" i="1"/>
  <c r="AA311" i="1"/>
  <c r="AB311" i="1"/>
  <c r="AC311" i="1"/>
  <c r="U312" i="1"/>
  <c r="V312" i="1"/>
  <c r="W312" i="1"/>
  <c r="X312" i="1"/>
  <c r="Y312" i="1"/>
  <c r="Z312" i="1"/>
  <c r="AA312" i="1"/>
  <c r="AB312" i="1"/>
  <c r="U313" i="1"/>
  <c r="V313" i="1"/>
  <c r="W313" i="1"/>
  <c r="X313" i="1"/>
  <c r="Y313" i="1"/>
  <c r="Z313" i="1"/>
  <c r="AA313" i="1"/>
  <c r="AB313" i="1"/>
  <c r="AC313" i="1"/>
  <c r="U314" i="1"/>
  <c r="V314" i="1"/>
  <c r="W314" i="1"/>
  <c r="X314" i="1"/>
  <c r="Y314" i="1"/>
  <c r="Z314" i="1"/>
  <c r="AA314" i="1"/>
  <c r="AB314" i="1"/>
  <c r="U315" i="1"/>
  <c r="V315" i="1"/>
  <c r="W315" i="1"/>
  <c r="AC315" i="1" s="1"/>
  <c r="X315" i="1"/>
  <c r="Y315" i="1"/>
  <c r="Z315" i="1"/>
  <c r="AA315" i="1"/>
  <c r="AB315" i="1"/>
  <c r="U316" i="1"/>
  <c r="V316" i="1"/>
  <c r="W316" i="1"/>
  <c r="X316" i="1"/>
  <c r="Y316" i="1"/>
  <c r="Z316" i="1"/>
  <c r="AA316" i="1"/>
  <c r="AB316" i="1"/>
  <c r="U317" i="1"/>
  <c r="V317" i="1"/>
  <c r="W317" i="1"/>
  <c r="AC317" i="1" s="1"/>
  <c r="X317" i="1"/>
  <c r="Y317" i="1"/>
  <c r="Z317" i="1"/>
  <c r="AA317" i="1"/>
  <c r="AB317" i="1"/>
  <c r="U318" i="1"/>
  <c r="V318" i="1"/>
  <c r="W318" i="1"/>
  <c r="X318" i="1"/>
  <c r="Y318" i="1"/>
  <c r="Z318" i="1"/>
  <c r="AA318" i="1"/>
  <c r="AB318" i="1"/>
  <c r="U319" i="1"/>
  <c r="V319" i="1"/>
  <c r="W319" i="1"/>
  <c r="X319" i="1"/>
  <c r="Y319" i="1"/>
  <c r="Z319" i="1"/>
  <c r="AA319" i="1"/>
  <c r="AB319" i="1"/>
  <c r="AC319" i="1"/>
  <c r="U320" i="1"/>
  <c r="V320" i="1"/>
  <c r="W320" i="1"/>
  <c r="X320" i="1"/>
  <c r="Y320" i="1"/>
  <c r="Z320" i="1"/>
  <c r="AA320" i="1"/>
  <c r="AB320" i="1"/>
  <c r="U321" i="1"/>
  <c r="V321" i="1"/>
  <c r="W321" i="1"/>
  <c r="X321" i="1"/>
  <c r="Y321" i="1"/>
  <c r="Z321" i="1"/>
  <c r="AA321" i="1"/>
  <c r="AB321" i="1"/>
  <c r="AC321" i="1"/>
  <c r="U322" i="1"/>
  <c r="V322" i="1"/>
  <c r="W322" i="1"/>
  <c r="X322" i="1"/>
  <c r="Y322" i="1"/>
  <c r="Z322" i="1"/>
  <c r="AA322" i="1"/>
  <c r="AB322" i="1"/>
  <c r="U323" i="1"/>
  <c r="V323" i="1"/>
  <c r="W323" i="1"/>
  <c r="AC323" i="1" s="1"/>
  <c r="X323" i="1"/>
  <c r="Y323" i="1"/>
  <c r="Z323" i="1"/>
  <c r="AA323" i="1"/>
  <c r="AB323" i="1"/>
  <c r="U324" i="1"/>
  <c r="V324" i="1"/>
  <c r="W324" i="1"/>
  <c r="X324" i="1"/>
  <c r="Y324" i="1"/>
  <c r="Z324" i="1"/>
  <c r="AA324" i="1"/>
  <c r="AB324" i="1"/>
  <c r="U325" i="1"/>
  <c r="V325" i="1"/>
  <c r="W325" i="1"/>
  <c r="AC325" i="1" s="1"/>
  <c r="X325" i="1"/>
  <c r="Y325" i="1"/>
  <c r="Z325" i="1"/>
  <c r="AA325" i="1"/>
  <c r="AB325" i="1"/>
  <c r="U326" i="1"/>
  <c r="V326" i="1"/>
  <c r="W326" i="1"/>
  <c r="X326" i="1"/>
  <c r="Y326" i="1"/>
  <c r="Z326" i="1"/>
  <c r="AA326" i="1"/>
  <c r="AB326" i="1"/>
  <c r="U327" i="1"/>
  <c r="V327" i="1"/>
  <c r="W327" i="1"/>
  <c r="X327" i="1"/>
  <c r="Y327" i="1"/>
  <c r="Z327" i="1"/>
  <c r="AA327" i="1"/>
  <c r="AB327" i="1"/>
  <c r="U328" i="1"/>
  <c r="V328" i="1"/>
  <c r="W328" i="1"/>
  <c r="X328" i="1"/>
  <c r="Y328" i="1"/>
  <c r="Z328" i="1"/>
  <c r="AA328" i="1"/>
  <c r="AB328" i="1"/>
  <c r="AC328" i="1"/>
  <c r="U329" i="1"/>
  <c r="V329" i="1"/>
  <c r="W329" i="1"/>
  <c r="X329" i="1"/>
  <c r="Y329" i="1"/>
  <c r="Z329" i="1"/>
  <c r="AA329" i="1"/>
  <c r="AB329" i="1"/>
  <c r="U330" i="1"/>
  <c r="V330" i="1"/>
  <c r="W330" i="1"/>
  <c r="X330" i="1"/>
  <c r="Y330" i="1"/>
  <c r="Z330" i="1"/>
  <c r="AA330" i="1"/>
  <c r="AB330" i="1"/>
  <c r="U331" i="1"/>
  <c r="V331" i="1"/>
  <c r="W331" i="1"/>
  <c r="X331" i="1"/>
  <c r="Y331" i="1"/>
  <c r="Z331" i="1"/>
  <c r="AA331" i="1"/>
  <c r="AB331" i="1"/>
  <c r="AC331" i="1"/>
  <c r="U332" i="1"/>
  <c r="V332" i="1"/>
  <c r="W332" i="1"/>
  <c r="X332" i="1"/>
  <c r="Y332" i="1"/>
  <c r="Z332" i="1"/>
  <c r="AA332" i="1"/>
  <c r="AB332" i="1"/>
  <c r="U333" i="1"/>
  <c r="V333" i="1"/>
  <c r="W333" i="1"/>
  <c r="X333" i="1"/>
  <c r="Y333" i="1"/>
  <c r="Z333" i="1"/>
  <c r="AA333" i="1"/>
  <c r="AB333" i="1"/>
  <c r="AC333" i="1"/>
  <c r="U334" i="1"/>
  <c r="V334" i="1"/>
  <c r="W334" i="1"/>
  <c r="X334" i="1"/>
  <c r="Y334" i="1"/>
  <c r="Z334" i="1"/>
  <c r="AA334" i="1"/>
  <c r="AB334" i="1"/>
  <c r="U335" i="1"/>
  <c r="V335" i="1"/>
  <c r="W335" i="1"/>
  <c r="X335" i="1"/>
  <c r="Y335" i="1"/>
  <c r="Z335" i="1"/>
  <c r="AA335" i="1"/>
  <c r="AB335" i="1"/>
  <c r="U336" i="1"/>
  <c r="V336" i="1"/>
  <c r="W336" i="1"/>
  <c r="X336" i="1"/>
  <c r="Y336" i="1"/>
  <c r="Z336" i="1"/>
  <c r="AA336" i="1"/>
  <c r="AB336" i="1"/>
  <c r="AC336" i="1"/>
  <c r="U337" i="1"/>
  <c r="V337" i="1"/>
  <c r="W337" i="1"/>
  <c r="X337" i="1"/>
  <c r="Y337" i="1"/>
  <c r="Z337" i="1"/>
  <c r="AA337" i="1"/>
  <c r="AB337" i="1"/>
  <c r="U338" i="1"/>
  <c r="V338" i="1"/>
  <c r="W338" i="1"/>
  <c r="X338" i="1"/>
  <c r="Y338" i="1"/>
  <c r="Z338" i="1"/>
  <c r="AA338" i="1"/>
  <c r="AB338" i="1"/>
  <c r="U339" i="1"/>
  <c r="V339" i="1"/>
  <c r="W339" i="1"/>
  <c r="X339" i="1"/>
  <c r="Y339" i="1"/>
  <c r="Z339" i="1"/>
  <c r="AA339" i="1"/>
  <c r="AB339" i="1"/>
  <c r="U340" i="1"/>
  <c r="V340" i="1"/>
  <c r="W340" i="1"/>
  <c r="X340" i="1"/>
  <c r="Y340" i="1"/>
  <c r="Z340" i="1"/>
  <c r="AA340" i="1"/>
  <c r="AB340" i="1"/>
  <c r="U341" i="1"/>
  <c r="V341" i="1"/>
  <c r="W341" i="1"/>
  <c r="X341" i="1"/>
  <c r="Y341" i="1"/>
  <c r="Z341" i="1"/>
  <c r="AA341" i="1"/>
  <c r="AB341" i="1"/>
  <c r="AC341" i="1"/>
  <c r="U342" i="1"/>
  <c r="V342" i="1"/>
  <c r="W342" i="1"/>
  <c r="X342" i="1"/>
  <c r="Y342" i="1"/>
  <c r="Z342" i="1"/>
  <c r="AA342" i="1"/>
  <c r="AB342" i="1"/>
  <c r="U343" i="1"/>
  <c r="V343" i="1"/>
  <c r="W343" i="1"/>
  <c r="X343" i="1"/>
  <c r="Y343" i="1"/>
  <c r="Z343" i="1"/>
  <c r="AA343" i="1"/>
  <c r="AB343" i="1"/>
  <c r="U344" i="1"/>
  <c r="V344" i="1"/>
  <c r="W344" i="1"/>
  <c r="X344" i="1"/>
  <c r="Y344" i="1"/>
  <c r="Z344" i="1"/>
  <c r="AA344" i="1"/>
  <c r="AB344" i="1"/>
  <c r="AC344" i="1"/>
  <c r="U345" i="1"/>
  <c r="V345" i="1"/>
  <c r="W345" i="1"/>
  <c r="X345" i="1"/>
  <c r="Y345" i="1"/>
  <c r="Z345" i="1"/>
  <c r="AA345" i="1"/>
  <c r="AB345" i="1"/>
  <c r="U346" i="1"/>
  <c r="V346" i="1"/>
  <c r="W346" i="1"/>
  <c r="X346" i="1"/>
  <c r="Y346" i="1"/>
  <c r="Z346" i="1"/>
  <c r="AA346" i="1"/>
  <c r="AB346" i="1"/>
  <c r="U347" i="1"/>
  <c r="V347" i="1"/>
  <c r="W347" i="1"/>
  <c r="AC347" i="1" s="1"/>
  <c r="X347" i="1"/>
  <c r="Y347" i="1"/>
  <c r="Z347" i="1"/>
  <c r="AA347" i="1"/>
  <c r="AB347" i="1"/>
  <c r="U348" i="1"/>
  <c r="V348" i="1"/>
  <c r="W348" i="1"/>
  <c r="X348" i="1"/>
  <c r="Y348" i="1"/>
  <c r="Z348" i="1"/>
  <c r="AA348" i="1"/>
  <c r="AB348" i="1"/>
  <c r="U349" i="1"/>
  <c r="V349" i="1"/>
  <c r="W349" i="1"/>
  <c r="AC349" i="1" s="1"/>
  <c r="X349" i="1"/>
  <c r="Y349" i="1"/>
  <c r="Z349" i="1"/>
  <c r="AA349" i="1"/>
  <c r="AB349" i="1"/>
  <c r="U350" i="1"/>
  <c r="V350" i="1"/>
  <c r="W350" i="1"/>
  <c r="X350" i="1"/>
  <c r="Y350" i="1"/>
  <c r="Z350" i="1"/>
  <c r="AA350" i="1"/>
  <c r="AB350" i="1"/>
  <c r="U351" i="1"/>
  <c r="V351" i="1"/>
  <c r="W351" i="1"/>
  <c r="X351" i="1"/>
  <c r="Y351" i="1"/>
  <c r="Z351" i="1"/>
  <c r="AA351" i="1"/>
  <c r="AB351" i="1"/>
  <c r="U352" i="1"/>
  <c r="V352" i="1"/>
  <c r="W352" i="1"/>
  <c r="X352" i="1"/>
  <c r="Y352" i="1"/>
  <c r="Z352" i="1"/>
  <c r="AA352" i="1"/>
  <c r="AB352" i="1"/>
  <c r="AC352" i="1"/>
  <c r="U353" i="1"/>
  <c r="V353" i="1"/>
  <c r="W353" i="1"/>
  <c r="X353" i="1"/>
  <c r="Y353" i="1"/>
  <c r="Z353" i="1"/>
  <c r="AA353" i="1"/>
  <c r="AB353" i="1"/>
  <c r="U354" i="1"/>
  <c r="V354" i="1"/>
  <c r="W354" i="1"/>
  <c r="X354" i="1"/>
  <c r="Y354" i="1"/>
  <c r="Z354" i="1"/>
  <c r="AA354" i="1"/>
  <c r="AB354" i="1"/>
  <c r="U355" i="1"/>
  <c r="V355" i="1"/>
  <c r="W355" i="1"/>
  <c r="X355" i="1"/>
  <c r="Y355" i="1"/>
  <c r="Z355" i="1"/>
  <c r="AA355" i="1"/>
  <c r="AB355" i="1"/>
  <c r="AC355" i="1"/>
  <c r="U356" i="1"/>
  <c r="V356" i="1"/>
  <c r="W356" i="1"/>
  <c r="X356" i="1"/>
  <c r="Y356" i="1"/>
  <c r="Z356" i="1"/>
  <c r="AA356" i="1"/>
  <c r="AB356" i="1"/>
  <c r="U357" i="1"/>
  <c r="V357" i="1"/>
  <c r="W357" i="1"/>
  <c r="AC357" i="1" s="1"/>
  <c r="X357" i="1"/>
  <c r="Y357" i="1"/>
  <c r="Z357" i="1"/>
  <c r="AA357" i="1"/>
  <c r="AB357" i="1"/>
  <c r="U358" i="1"/>
  <c r="V358" i="1"/>
  <c r="W358" i="1"/>
  <c r="X358" i="1"/>
  <c r="Y358" i="1"/>
  <c r="Z358" i="1"/>
  <c r="AA358" i="1"/>
  <c r="AB358" i="1"/>
  <c r="U359" i="1"/>
  <c r="V359" i="1"/>
  <c r="W359" i="1"/>
  <c r="X359" i="1"/>
  <c r="Y359" i="1"/>
  <c r="Z359" i="1"/>
  <c r="AA359" i="1"/>
  <c r="AB359" i="1"/>
  <c r="AC359" i="1"/>
  <c r="U360" i="1"/>
  <c r="V360" i="1"/>
  <c r="W360" i="1"/>
  <c r="X360" i="1"/>
  <c r="Y360" i="1"/>
  <c r="Z360" i="1"/>
  <c r="AA360" i="1"/>
  <c r="AB360" i="1"/>
  <c r="U361" i="1"/>
  <c r="V361" i="1"/>
  <c r="W361" i="1"/>
  <c r="X361" i="1"/>
  <c r="Y361" i="1"/>
  <c r="Z361" i="1"/>
  <c r="AA361" i="1"/>
  <c r="AB361" i="1"/>
  <c r="AC361" i="1"/>
  <c r="U362" i="1"/>
  <c r="V362" i="1"/>
  <c r="W362" i="1"/>
  <c r="X362" i="1"/>
  <c r="Y362" i="1"/>
  <c r="Z362" i="1"/>
  <c r="AA362" i="1"/>
  <c r="AB362" i="1"/>
  <c r="U363" i="1"/>
  <c r="V363" i="1"/>
  <c r="W363" i="1"/>
  <c r="AC363" i="1" s="1"/>
  <c r="X363" i="1"/>
  <c r="Y363" i="1"/>
  <c r="Z363" i="1"/>
  <c r="AA363" i="1"/>
  <c r="AB363" i="1"/>
  <c r="U364" i="1"/>
  <c r="V364" i="1"/>
  <c r="W364" i="1"/>
  <c r="X364" i="1"/>
  <c r="Y364" i="1"/>
  <c r="Z364" i="1"/>
  <c r="AA364" i="1"/>
  <c r="AB364" i="1"/>
  <c r="U365" i="1"/>
  <c r="V365" i="1"/>
  <c r="W365" i="1"/>
  <c r="AC365" i="1" s="1"/>
  <c r="X365" i="1"/>
  <c r="Y365" i="1"/>
  <c r="Z365" i="1"/>
  <c r="AA365" i="1"/>
  <c r="AB365" i="1"/>
  <c r="U366" i="1"/>
  <c r="V366" i="1"/>
  <c r="W366" i="1"/>
  <c r="X366" i="1"/>
  <c r="Y366" i="1"/>
  <c r="Z366" i="1"/>
  <c r="AA366" i="1"/>
  <c r="AB366" i="1"/>
  <c r="U367" i="1"/>
  <c r="V367" i="1"/>
  <c r="W367" i="1"/>
  <c r="X367" i="1"/>
  <c r="Y367" i="1"/>
  <c r="Z367" i="1"/>
  <c r="AA367" i="1"/>
  <c r="AB367" i="1"/>
  <c r="AC367" i="1"/>
  <c r="U368" i="1"/>
  <c r="V368" i="1"/>
  <c r="W368" i="1"/>
  <c r="X368" i="1"/>
  <c r="Y368" i="1"/>
  <c r="Z368" i="1"/>
  <c r="AA368" i="1"/>
  <c r="AB368" i="1"/>
  <c r="U369" i="1"/>
  <c r="V369" i="1"/>
  <c r="W369" i="1"/>
  <c r="X369" i="1"/>
  <c r="Y369" i="1"/>
  <c r="Z369" i="1"/>
  <c r="AA369" i="1"/>
  <c r="AB369" i="1"/>
  <c r="AC369" i="1"/>
  <c r="U370" i="1"/>
  <c r="V370" i="1"/>
  <c r="W370" i="1"/>
  <c r="X370" i="1"/>
  <c r="Y370" i="1"/>
  <c r="Z370" i="1"/>
  <c r="AA370" i="1"/>
  <c r="AB370" i="1"/>
  <c r="U371" i="1"/>
  <c r="V371" i="1"/>
  <c r="W371" i="1"/>
  <c r="AC371" i="1" s="1"/>
  <c r="X371" i="1"/>
  <c r="Y371" i="1"/>
  <c r="Z371" i="1"/>
  <c r="AA371" i="1"/>
  <c r="AB371" i="1"/>
  <c r="U372" i="1"/>
  <c r="V372" i="1"/>
  <c r="W372" i="1"/>
  <c r="X372" i="1"/>
  <c r="Y372" i="1"/>
  <c r="Z372" i="1"/>
  <c r="AA372" i="1"/>
  <c r="AB372" i="1"/>
  <c r="U373" i="1"/>
  <c r="V373" i="1"/>
  <c r="W373" i="1"/>
  <c r="AC373" i="1" s="1"/>
  <c r="X373" i="1"/>
  <c r="Y373" i="1"/>
  <c r="Z373" i="1"/>
  <c r="AA373" i="1"/>
  <c r="AB373" i="1"/>
  <c r="U374" i="1"/>
  <c r="V374" i="1"/>
  <c r="W374" i="1"/>
  <c r="X374" i="1"/>
  <c r="Y374" i="1"/>
  <c r="Z374" i="1"/>
  <c r="AA374" i="1"/>
  <c r="AB374" i="1"/>
  <c r="U375" i="1"/>
  <c r="V375" i="1"/>
  <c r="W375" i="1"/>
  <c r="X375" i="1"/>
  <c r="Y375" i="1"/>
  <c r="Z375" i="1"/>
  <c r="AA375" i="1"/>
  <c r="AB375" i="1"/>
  <c r="AC375" i="1"/>
  <c r="U376" i="1"/>
  <c r="V376" i="1"/>
  <c r="W376" i="1"/>
  <c r="X376" i="1"/>
  <c r="Y376" i="1"/>
  <c r="Z376" i="1"/>
  <c r="AA376" i="1"/>
  <c r="AB376" i="1"/>
  <c r="U377" i="1"/>
  <c r="V377" i="1"/>
  <c r="W377" i="1"/>
  <c r="X377" i="1"/>
  <c r="Y377" i="1"/>
  <c r="Z377" i="1"/>
  <c r="AA377" i="1"/>
  <c r="AB377" i="1"/>
  <c r="AC377" i="1"/>
  <c r="U378" i="1"/>
  <c r="V378" i="1"/>
  <c r="W378" i="1"/>
  <c r="X378" i="1"/>
  <c r="Y378" i="1"/>
  <c r="Z378" i="1"/>
  <c r="AA378" i="1"/>
  <c r="AB378" i="1"/>
  <c r="U379" i="1"/>
  <c r="V379" i="1"/>
  <c r="W379" i="1"/>
  <c r="X379" i="1"/>
  <c r="Y379" i="1"/>
  <c r="Z379" i="1"/>
  <c r="AA379" i="1"/>
  <c r="AB379" i="1"/>
  <c r="U380" i="1"/>
  <c r="V380" i="1"/>
  <c r="W380" i="1"/>
  <c r="X380" i="1"/>
  <c r="Y380" i="1"/>
  <c r="Z380" i="1"/>
  <c r="AA380" i="1"/>
  <c r="AB380" i="1"/>
  <c r="U381" i="1"/>
  <c r="V381" i="1"/>
  <c r="W381" i="1"/>
  <c r="AC381" i="1" s="1"/>
  <c r="X381" i="1"/>
  <c r="Y381" i="1"/>
  <c r="Z381" i="1"/>
  <c r="AA381" i="1"/>
  <c r="AB381" i="1"/>
  <c r="U382" i="1"/>
  <c r="V382" i="1"/>
  <c r="W382" i="1"/>
  <c r="X382" i="1"/>
  <c r="Y382" i="1"/>
  <c r="Z382" i="1"/>
  <c r="AA382" i="1"/>
  <c r="AB382" i="1"/>
  <c r="U383" i="1"/>
  <c r="V383" i="1"/>
  <c r="W383" i="1"/>
  <c r="AC383" i="1" s="1"/>
  <c r="X383" i="1"/>
  <c r="Y383" i="1"/>
  <c r="Z383" i="1"/>
  <c r="AA383" i="1"/>
  <c r="AB383" i="1"/>
  <c r="U384" i="1"/>
  <c r="V384" i="1"/>
  <c r="W384" i="1"/>
  <c r="X384" i="1"/>
  <c r="Y384" i="1"/>
  <c r="Z384" i="1"/>
  <c r="AA384" i="1"/>
  <c r="AB384" i="1"/>
  <c r="U385" i="1"/>
  <c r="V385" i="1"/>
  <c r="W385" i="1"/>
  <c r="X385" i="1"/>
  <c r="Y385" i="1"/>
  <c r="Z385" i="1"/>
  <c r="AA385" i="1"/>
  <c r="AB385" i="1"/>
  <c r="AC385" i="1"/>
  <c r="U386" i="1"/>
  <c r="V386" i="1"/>
  <c r="W386" i="1"/>
  <c r="X386" i="1"/>
  <c r="Y386" i="1"/>
  <c r="Z386" i="1"/>
  <c r="AA386" i="1"/>
  <c r="AB386" i="1"/>
  <c r="U387" i="1"/>
  <c r="V387" i="1"/>
  <c r="W387" i="1"/>
  <c r="X387" i="1"/>
  <c r="Y387" i="1"/>
  <c r="Z387" i="1"/>
  <c r="AA387" i="1"/>
  <c r="AB387" i="1"/>
  <c r="AC387" i="1"/>
  <c r="U388" i="1"/>
  <c r="V388" i="1"/>
  <c r="W388" i="1"/>
  <c r="X388" i="1"/>
  <c r="Y388" i="1"/>
  <c r="Z388" i="1"/>
  <c r="AA388" i="1"/>
  <c r="AB388" i="1"/>
  <c r="U389" i="1"/>
  <c r="V389" i="1"/>
  <c r="W389" i="1"/>
  <c r="AC389" i="1" s="1"/>
  <c r="X389" i="1"/>
  <c r="Y389" i="1"/>
  <c r="Z389" i="1"/>
  <c r="AA389" i="1"/>
  <c r="AB389" i="1"/>
  <c r="U390" i="1"/>
  <c r="V390" i="1"/>
  <c r="W390" i="1"/>
  <c r="X390" i="1"/>
  <c r="Y390" i="1"/>
  <c r="Z390" i="1"/>
  <c r="AA390" i="1"/>
  <c r="AB390" i="1"/>
  <c r="U391" i="1"/>
  <c r="V391" i="1"/>
  <c r="W391" i="1"/>
  <c r="AC391" i="1" s="1"/>
  <c r="X391" i="1"/>
  <c r="Y391" i="1"/>
  <c r="Z391" i="1"/>
  <c r="AA391" i="1"/>
  <c r="AB391" i="1"/>
  <c r="U392" i="1"/>
  <c r="V392" i="1"/>
  <c r="W392" i="1"/>
  <c r="X392" i="1"/>
  <c r="Y392" i="1"/>
  <c r="Z392" i="1"/>
  <c r="AA392" i="1"/>
  <c r="AB392" i="1"/>
  <c r="U393" i="1"/>
  <c r="V393" i="1"/>
  <c r="W393" i="1"/>
  <c r="X393" i="1"/>
  <c r="Y393" i="1"/>
  <c r="Z393" i="1"/>
  <c r="AA393" i="1"/>
  <c r="AB393" i="1"/>
  <c r="AC393" i="1"/>
  <c r="U394" i="1"/>
  <c r="V394" i="1"/>
  <c r="W394" i="1"/>
  <c r="X394" i="1"/>
  <c r="Y394" i="1"/>
  <c r="Z394" i="1"/>
  <c r="AA394" i="1"/>
  <c r="AB394" i="1"/>
  <c r="U395" i="1"/>
  <c r="V395" i="1"/>
  <c r="W395" i="1"/>
  <c r="X395" i="1"/>
  <c r="Y395" i="1"/>
  <c r="Z395" i="1"/>
  <c r="AA395" i="1"/>
  <c r="AB395" i="1"/>
  <c r="AC395" i="1"/>
  <c r="U396" i="1"/>
  <c r="V396" i="1"/>
  <c r="W396" i="1"/>
  <c r="X396" i="1"/>
  <c r="Y396" i="1"/>
  <c r="Z396" i="1"/>
  <c r="AA396" i="1"/>
  <c r="AB396" i="1"/>
  <c r="U397" i="1"/>
  <c r="V397" i="1"/>
  <c r="W397" i="1"/>
  <c r="AC397" i="1" s="1"/>
  <c r="X397" i="1"/>
  <c r="Y397" i="1"/>
  <c r="Z397" i="1"/>
  <c r="AA397" i="1"/>
  <c r="AB397" i="1"/>
  <c r="U398" i="1"/>
  <c r="V398" i="1"/>
  <c r="W398" i="1"/>
  <c r="X398" i="1"/>
  <c r="Y398" i="1"/>
  <c r="Z398" i="1"/>
  <c r="AA398" i="1"/>
  <c r="AB398" i="1"/>
  <c r="U399" i="1"/>
  <c r="V399" i="1"/>
  <c r="W399" i="1"/>
  <c r="X399" i="1"/>
  <c r="Y399" i="1"/>
  <c r="Z399" i="1"/>
  <c r="AA399" i="1"/>
  <c r="AB399" i="1"/>
  <c r="AC399" i="1"/>
  <c r="U400" i="1"/>
  <c r="V400" i="1"/>
  <c r="W400" i="1"/>
  <c r="X400" i="1"/>
  <c r="Y400" i="1"/>
  <c r="Z400" i="1"/>
  <c r="AA400" i="1"/>
  <c r="AB400" i="1"/>
  <c r="U401" i="1"/>
  <c r="V401" i="1"/>
  <c r="W401" i="1"/>
  <c r="X401" i="1"/>
  <c r="Y401" i="1"/>
  <c r="Z401" i="1"/>
  <c r="AA401" i="1"/>
  <c r="AB401" i="1"/>
  <c r="AC401" i="1"/>
  <c r="U402" i="1"/>
  <c r="V402" i="1"/>
  <c r="W402" i="1"/>
  <c r="X402" i="1"/>
  <c r="Y402" i="1"/>
  <c r="Z402" i="1"/>
  <c r="AA402" i="1"/>
  <c r="AB402" i="1"/>
  <c r="U403" i="1"/>
  <c r="V403" i="1"/>
  <c r="W403" i="1"/>
  <c r="AC403" i="1" s="1"/>
  <c r="X403" i="1"/>
  <c r="Y403" i="1"/>
  <c r="Z403" i="1"/>
  <c r="AA403" i="1"/>
  <c r="AB403" i="1"/>
  <c r="U404" i="1"/>
  <c r="V404" i="1"/>
  <c r="W404" i="1"/>
  <c r="X404" i="1"/>
  <c r="Y404" i="1"/>
  <c r="Z404" i="1"/>
  <c r="AA404" i="1"/>
  <c r="AB404" i="1"/>
  <c r="U405" i="1"/>
  <c r="V405" i="1"/>
  <c r="W405" i="1"/>
  <c r="AC405" i="1" s="1"/>
  <c r="X405" i="1"/>
  <c r="Y405" i="1"/>
  <c r="Z405" i="1"/>
  <c r="AA405" i="1"/>
  <c r="AB405" i="1"/>
  <c r="U406" i="1"/>
  <c r="V406" i="1"/>
  <c r="W406" i="1"/>
  <c r="X406" i="1"/>
  <c r="Y406" i="1"/>
  <c r="Z406" i="1"/>
  <c r="AA406" i="1"/>
  <c r="AB406" i="1"/>
  <c r="U407" i="1"/>
  <c r="V407" i="1"/>
  <c r="W407" i="1"/>
  <c r="X407" i="1"/>
  <c r="Y407" i="1"/>
  <c r="Z407" i="1"/>
  <c r="AA407" i="1"/>
  <c r="AB407" i="1"/>
  <c r="U408" i="1"/>
  <c r="V408" i="1"/>
  <c r="W408" i="1"/>
  <c r="X408" i="1"/>
  <c r="Y408" i="1"/>
  <c r="Z408" i="1"/>
  <c r="AA408" i="1"/>
  <c r="AB408" i="1"/>
  <c r="U409" i="1"/>
  <c r="V409" i="1"/>
  <c r="W409" i="1"/>
  <c r="X409" i="1"/>
  <c r="Y409" i="1"/>
  <c r="Z409" i="1"/>
  <c r="AA409" i="1"/>
  <c r="AB409" i="1"/>
  <c r="AC409" i="1"/>
  <c r="U410" i="1"/>
  <c r="V410" i="1"/>
  <c r="W410" i="1"/>
  <c r="X410" i="1"/>
  <c r="Y410" i="1"/>
  <c r="Z410" i="1"/>
  <c r="AA410" i="1"/>
  <c r="AB410" i="1"/>
  <c r="U411" i="1"/>
  <c r="V411" i="1"/>
  <c r="W411" i="1"/>
  <c r="X411" i="1"/>
  <c r="Y411" i="1"/>
  <c r="Z411" i="1"/>
  <c r="AA411" i="1"/>
  <c r="AB411" i="1"/>
  <c r="AC411" i="1"/>
  <c r="U412" i="1"/>
  <c r="V412" i="1"/>
  <c r="W412" i="1"/>
  <c r="X412" i="1"/>
  <c r="Y412" i="1"/>
  <c r="Z412" i="1"/>
  <c r="AA412" i="1"/>
  <c r="AB412" i="1"/>
  <c r="U413" i="1"/>
  <c r="V413" i="1"/>
  <c r="W413" i="1"/>
  <c r="AC413" i="1" s="1"/>
  <c r="X413" i="1"/>
  <c r="Y413" i="1"/>
  <c r="Z413" i="1"/>
  <c r="AA413" i="1"/>
  <c r="AB413" i="1"/>
  <c r="U414" i="1"/>
  <c r="V414" i="1"/>
  <c r="W414" i="1"/>
  <c r="X414" i="1"/>
  <c r="Y414" i="1"/>
  <c r="Z414" i="1"/>
  <c r="AA414" i="1"/>
  <c r="AB414" i="1"/>
  <c r="U415" i="1"/>
  <c r="V415" i="1"/>
  <c r="W415" i="1"/>
  <c r="AC415" i="1" s="1"/>
  <c r="X415" i="1"/>
  <c r="Y415" i="1"/>
  <c r="Z415" i="1"/>
  <c r="AA415" i="1"/>
  <c r="AB415" i="1"/>
  <c r="U416" i="1"/>
  <c r="V416" i="1"/>
  <c r="W416" i="1"/>
  <c r="X416" i="1"/>
  <c r="Y416" i="1"/>
  <c r="Z416" i="1"/>
  <c r="AA416" i="1"/>
  <c r="AB416" i="1"/>
  <c r="U417" i="1"/>
  <c r="V417" i="1"/>
  <c r="W417" i="1"/>
  <c r="X417" i="1"/>
  <c r="Y417" i="1"/>
  <c r="Z417" i="1"/>
  <c r="AA417" i="1"/>
  <c r="AB417" i="1"/>
  <c r="AC417" i="1"/>
  <c r="U418" i="1"/>
  <c r="V418" i="1"/>
  <c r="W418" i="1"/>
  <c r="X418" i="1"/>
  <c r="Y418" i="1"/>
  <c r="Z418" i="1"/>
  <c r="AA418" i="1"/>
  <c r="AB418" i="1"/>
  <c r="U419" i="1"/>
  <c r="V419" i="1"/>
  <c r="W419" i="1"/>
  <c r="X419" i="1"/>
  <c r="Y419" i="1"/>
  <c r="Z419" i="1"/>
  <c r="AA419" i="1"/>
  <c r="AB419" i="1"/>
  <c r="AC419" i="1"/>
  <c r="U420" i="1"/>
  <c r="V420" i="1"/>
  <c r="W420" i="1"/>
  <c r="X420" i="1"/>
  <c r="Y420" i="1"/>
  <c r="Z420" i="1"/>
  <c r="AA420" i="1"/>
  <c r="AB420" i="1"/>
  <c r="U421" i="1"/>
  <c r="V421" i="1"/>
  <c r="W421" i="1"/>
  <c r="AC421" i="1" s="1"/>
  <c r="X421" i="1"/>
  <c r="Y421" i="1"/>
  <c r="Z421" i="1"/>
  <c r="AA421" i="1"/>
  <c r="AB421" i="1"/>
  <c r="U422" i="1"/>
  <c r="V422" i="1"/>
  <c r="W422" i="1"/>
  <c r="X422" i="1"/>
  <c r="Y422" i="1"/>
  <c r="Z422" i="1"/>
  <c r="AA422" i="1"/>
  <c r="AB422" i="1"/>
  <c r="U423" i="1"/>
  <c r="V423" i="1"/>
  <c r="W423" i="1"/>
  <c r="X423" i="1"/>
  <c r="Y423" i="1"/>
  <c r="Z423" i="1"/>
  <c r="AA423" i="1"/>
  <c r="AB423" i="1"/>
  <c r="AC423" i="1"/>
  <c r="U424" i="1"/>
  <c r="V424" i="1"/>
  <c r="W424" i="1"/>
  <c r="X424" i="1"/>
  <c r="Y424" i="1"/>
  <c r="Z424" i="1"/>
  <c r="AA424" i="1"/>
  <c r="AB424" i="1"/>
  <c r="U425" i="1"/>
  <c r="V425" i="1"/>
  <c r="W425" i="1"/>
  <c r="X425" i="1"/>
  <c r="Y425" i="1"/>
  <c r="Z425" i="1"/>
  <c r="AA425" i="1"/>
  <c r="AB425" i="1"/>
  <c r="AC425" i="1"/>
  <c r="U426" i="1"/>
  <c r="V426" i="1"/>
  <c r="W426" i="1"/>
  <c r="X426" i="1"/>
  <c r="Y426" i="1"/>
  <c r="Z426" i="1"/>
  <c r="AA426" i="1"/>
  <c r="AB426" i="1"/>
  <c r="U427" i="1"/>
  <c r="V427" i="1"/>
  <c r="W427" i="1"/>
  <c r="AC427" i="1" s="1"/>
  <c r="X427" i="1"/>
  <c r="Y427" i="1"/>
  <c r="Z427" i="1"/>
  <c r="AA427" i="1"/>
  <c r="AB427" i="1"/>
  <c r="U428" i="1"/>
  <c r="V428" i="1"/>
  <c r="W428" i="1"/>
  <c r="X428" i="1"/>
  <c r="Y428" i="1"/>
  <c r="Z428" i="1"/>
  <c r="AA428" i="1"/>
  <c r="AB428" i="1"/>
  <c r="U429" i="1"/>
  <c r="V429" i="1"/>
  <c r="W429" i="1"/>
  <c r="AC429" i="1" s="1"/>
  <c r="X429" i="1"/>
  <c r="Y429" i="1"/>
  <c r="Z429" i="1"/>
  <c r="AA429" i="1"/>
  <c r="AB429" i="1"/>
  <c r="U430" i="1"/>
  <c r="V430" i="1"/>
  <c r="W430" i="1"/>
  <c r="X430" i="1"/>
  <c r="Y430" i="1"/>
  <c r="Z430" i="1"/>
  <c r="AA430" i="1"/>
  <c r="AB430" i="1"/>
  <c r="U431" i="1"/>
  <c r="V431" i="1"/>
  <c r="W431" i="1"/>
  <c r="X431" i="1"/>
  <c r="Y431" i="1"/>
  <c r="Z431" i="1"/>
  <c r="AA431" i="1"/>
  <c r="AB431" i="1"/>
  <c r="AC431" i="1"/>
  <c r="U432" i="1"/>
  <c r="V432" i="1"/>
  <c r="W432" i="1"/>
  <c r="X432" i="1"/>
  <c r="Y432" i="1"/>
  <c r="Z432" i="1"/>
  <c r="AA432" i="1"/>
  <c r="AB432" i="1"/>
  <c r="U433" i="1"/>
  <c r="V433" i="1"/>
  <c r="W433" i="1"/>
  <c r="X433" i="1"/>
  <c r="Y433" i="1"/>
  <c r="Z433" i="1"/>
  <c r="AA433" i="1"/>
  <c r="AB433" i="1"/>
  <c r="AC433" i="1"/>
  <c r="U434" i="1"/>
  <c r="V434" i="1"/>
  <c r="W434" i="1"/>
  <c r="X434" i="1"/>
  <c r="Y434" i="1"/>
  <c r="Z434" i="1"/>
  <c r="AA434" i="1"/>
  <c r="AB434" i="1"/>
  <c r="U435" i="1"/>
  <c r="V435" i="1"/>
  <c r="W435" i="1"/>
  <c r="AC435" i="1" s="1"/>
  <c r="X435" i="1"/>
  <c r="Y435" i="1"/>
  <c r="Z435" i="1"/>
  <c r="AA435" i="1"/>
  <c r="AB435" i="1"/>
  <c r="U436" i="1"/>
  <c r="V436" i="1"/>
  <c r="W436" i="1"/>
  <c r="X436" i="1"/>
  <c r="Y436" i="1"/>
  <c r="Z436" i="1"/>
  <c r="AA436" i="1"/>
  <c r="AB436" i="1"/>
  <c r="U437" i="1"/>
  <c r="V437" i="1"/>
  <c r="W437" i="1"/>
  <c r="AC437" i="1" s="1"/>
  <c r="X437" i="1"/>
  <c r="Y437" i="1"/>
  <c r="Z437" i="1"/>
  <c r="AA437" i="1"/>
  <c r="AB437" i="1"/>
  <c r="U438" i="1"/>
  <c r="V438" i="1"/>
  <c r="W438" i="1"/>
  <c r="X438" i="1"/>
  <c r="Y438" i="1"/>
  <c r="Z438" i="1"/>
  <c r="AA438" i="1"/>
  <c r="AB438" i="1"/>
  <c r="U439" i="1"/>
  <c r="V439" i="1"/>
  <c r="W439" i="1"/>
  <c r="X439" i="1"/>
  <c r="Y439" i="1"/>
  <c r="Z439" i="1"/>
  <c r="AA439" i="1"/>
  <c r="AB439" i="1"/>
  <c r="AC439" i="1"/>
  <c r="U440" i="1"/>
  <c r="V440" i="1"/>
  <c r="W440" i="1"/>
  <c r="X440" i="1"/>
  <c r="Y440" i="1"/>
  <c r="Z440" i="1"/>
  <c r="AA440" i="1"/>
  <c r="AB440" i="1"/>
  <c r="U441" i="1"/>
  <c r="V441" i="1"/>
  <c r="W441" i="1"/>
  <c r="X441" i="1"/>
  <c r="Y441" i="1"/>
  <c r="Z441" i="1"/>
  <c r="AA441" i="1"/>
  <c r="AB441" i="1"/>
  <c r="AC441" i="1"/>
  <c r="U442" i="1"/>
  <c r="V442" i="1"/>
  <c r="W442" i="1"/>
  <c r="X442" i="1"/>
  <c r="Y442" i="1"/>
  <c r="Z442" i="1"/>
  <c r="AA442" i="1"/>
  <c r="AB442" i="1"/>
  <c r="U443" i="1"/>
  <c r="V443" i="1"/>
  <c r="W443" i="1"/>
  <c r="X443" i="1"/>
  <c r="Y443" i="1"/>
  <c r="Z443" i="1"/>
  <c r="AA443" i="1"/>
  <c r="AB443" i="1"/>
  <c r="U444" i="1"/>
  <c r="V444" i="1"/>
  <c r="W444" i="1"/>
  <c r="X444" i="1"/>
  <c r="Y444" i="1"/>
  <c r="Z444" i="1"/>
  <c r="AA444" i="1"/>
  <c r="AB444" i="1"/>
  <c r="U445" i="1"/>
  <c r="V445" i="1"/>
  <c r="W445" i="1"/>
  <c r="AC445" i="1" s="1"/>
  <c r="X445" i="1"/>
  <c r="Y445" i="1"/>
  <c r="Z445" i="1"/>
  <c r="AA445" i="1"/>
  <c r="AB445" i="1"/>
  <c r="U446" i="1"/>
  <c r="V446" i="1"/>
  <c r="W446" i="1"/>
  <c r="X446" i="1"/>
  <c r="Y446" i="1"/>
  <c r="Z446" i="1"/>
  <c r="AA446" i="1"/>
  <c r="AB446" i="1"/>
  <c r="U447" i="1"/>
  <c r="V447" i="1"/>
  <c r="W447" i="1"/>
  <c r="AC447" i="1" s="1"/>
  <c r="X447" i="1"/>
  <c r="Y447" i="1"/>
  <c r="Z447" i="1"/>
  <c r="AA447" i="1"/>
  <c r="AB447" i="1"/>
  <c r="U448" i="1"/>
  <c r="V448" i="1"/>
  <c r="W448" i="1"/>
  <c r="X448" i="1"/>
  <c r="Y448" i="1"/>
  <c r="Z448" i="1"/>
  <c r="AA448" i="1"/>
  <c r="AB448" i="1"/>
  <c r="U449" i="1"/>
  <c r="V449" i="1"/>
  <c r="W449" i="1"/>
  <c r="X449" i="1"/>
  <c r="Y449" i="1"/>
  <c r="Z449" i="1"/>
  <c r="AA449" i="1"/>
  <c r="AB449" i="1"/>
  <c r="AC449" i="1"/>
  <c r="U450" i="1"/>
  <c r="V450" i="1"/>
  <c r="W450" i="1"/>
  <c r="X450" i="1"/>
  <c r="Y450" i="1"/>
  <c r="Z450" i="1"/>
  <c r="AA450" i="1"/>
  <c r="AB450" i="1"/>
  <c r="U451" i="1"/>
  <c r="V451" i="1"/>
  <c r="W451" i="1"/>
  <c r="X451" i="1"/>
  <c r="Y451" i="1"/>
  <c r="Z451" i="1"/>
  <c r="AA451" i="1"/>
  <c r="AB451" i="1"/>
  <c r="AC451" i="1"/>
  <c r="U452" i="1"/>
  <c r="V452" i="1"/>
  <c r="W452" i="1"/>
  <c r="X452" i="1"/>
  <c r="Y452" i="1"/>
  <c r="Z452" i="1"/>
  <c r="AA452" i="1"/>
  <c r="AB452" i="1"/>
  <c r="U453" i="1"/>
  <c r="V453" i="1"/>
  <c r="W453" i="1"/>
  <c r="AC453" i="1" s="1"/>
  <c r="X453" i="1"/>
  <c r="Y453" i="1"/>
  <c r="Z453" i="1"/>
  <c r="AA453" i="1"/>
  <c r="AB453" i="1"/>
  <c r="U454" i="1"/>
  <c r="V454" i="1"/>
  <c r="W454" i="1"/>
  <c r="X454" i="1"/>
  <c r="Y454" i="1"/>
  <c r="Z454" i="1"/>
  <c r="AA454" i="1"/>
  <c r="AB454" i="1"/>
  <c r="U455" i="1"/>
  <c r="V455" i="1"/>
  <c r="W455" i="1"/>
  <c r="AC455" i="1" s="1"/>
  <c r="X455" i="1"/>
  <c r="Y455" i="1"/>
  <c r="Z455" i="1"/>
  <c r="AA455" i="1"/>
  <c r="AB455" i="1"/>
  <c r="U456" i="1"/>
  <c r="V456" i="1"/>
  <c r="W456" i="1"/>
  <c r="X456" i="1"/>
  <c r="Y456" i="1"/>
  <c r="Z456" i="1"/>
  <c r="AA456" i="1"/>
  <c r="AB456" i="1"/>
  <c r="U457" i="1"/>
  <c r="V457" i="1"/>
  <c r="W457" i="1"/>
  <c r="X457" i="1"/>
  <c r="Y457" i="1"/>
  <c r="Z457" i="1"/>
  <c r="AA457" i="1"/>
  <c r="AB457" i="1"/>
  <c r="AC457" i="1"/>
  <c r="U458" i="1"/>
  <c r="V458" i="1"/>
  <c r="W458" i="1"/>
  <c r="X458" i="1"/>
  <c r="Y458" i="1"/>
  <c r="Z458" i="1"/>
  <c r="AA458" i="1"/>
  <c r="AB458" i="1"/>
  <c r="U459" i="1"/>
  <c r="V459" i="1"/>
  <c r="W459" i="1"/>
  <c r="X459" i="1"/>
  <c r="Y459" i="1"/>
  <c r="Z459" i="1"/>
  <c r="AA459" i="1"/>
  <c r="AB459" i="1"/>
  <c r="AC459" i="1"/>
  <c r="U460" i="1"/>
  <c r="V460" i="1"/>
  <c r="W460" i="1"/>
  <c r="X460" i="1"/>
  <c r="Y460" i="1"/>
  <c r="Z460" i="1"/>
  <c r="AA460" i="1"/>
  <c r="AB460" i="1"/>
  <c r="U461" i="1"/>
  <c r="V461" i="1"/>
  <c r="W461" i="1"/>
  <c r="AC461" i="1" s="1"/>
  <c r="X461" i="1"/>
  <c r="Y461" i="1"/>
  <c r="Z461" i="1"/>
  <c r="AA461" i="1"/>
  <c r="AB461" i="1"/>
  <c r="U462" i="1"/>
  <c r="V462" i="1"/>
  <c r="W462" i="1"/>
  <c r="X462" i="1"/>
  <c r="Y462" i="1"/>
  <c r="Z462" i="1"/>
  <c r="AA462" i="1"/>
  <c r="AB462" i="1"/>
  <c r="U463" i="1"/>
  <c r="V463" i="1"/>
  <c r="W463" i="1"/>
  <c r="X463" i="1"/>
  <c r="Y463" i="1"/>
  <c r="Z463" i="1"/>
  <c r="AA463" i="1"/>
  <c r="AB463" i="1"/>
  <c r="AC463" i="1"/>
  <c r="U464" i="1"/>
  <c r="V464" i="1"/>
  <c r="W464" i="1"/>
  <c r="X464" i="1"/>
  <c r="Y464" i="1"/>
  <c r="Z464" i="1"/>
  <c r="AA464" i="1"/>
  <c r="AB464" i="1"/>
  <c r="U465" i="1"/>
  <c r="V465" i="1"/>
  <c r="W465" i="1"/>
  <c r="X465" i="1"/>
  <c r="Y465" i="1"/>
  <c r="Z465" i="1"/>
  <c r="AA465" i="1"/>
  <c r="AB465" i="1"/>
  <c r="AC465" i="1"/>
  <c r="U466" i="1"/>
  <c r="V466" i="1"/>
  <c r="W466" i="1"/>
  <c r="X466" i="1"/>
  <c r="Y466" i="1"/>
  <c r="Z466" i="1"/>
  <c r="AA466" i="1"/>
  <c r="AB466" i="1"/>
  <c r="U467" i="1"/>
  <c r="V467" i="1"/>
  <c r="W467" i="1"/>
  <c r="AC467" i="1" s="1"/>
  <c r="X467" i="1"/>
  <c r="Y467" i="1"/>
  <c r="Z467" i="1"/>
  <c r="AA467" i="1"/>
  <c r="AB467" i="1"/>
  <c r="U468" i="1"/>
  <c r="V468" i="1"/>
  <c r="W468" i="1"/>
  <c r="X468" i="1"/>
  <c r="Y468" i="1"/>
  <c r="Z468" i="1"/>
  <c r="AA468" i="1"/>
  <c r="AB468" i="1"/>
  <c r="U469" i="1"/>
  <c r="V469" i="1"/>
  <c r="W469" i="1"/>
  <c r="X469" i="1"/>
  <c r="Y469" i="1"/>
  <c r="Z469" i="1"/>
  <c r="AA469" i="1"/>
  <c r="AB469" i="1"/>
  <c r="U470" i="1"/>
  <c r="V470" i="1"/>
  <c r="W470" i="1"/>
  <c r="X470" i="1"/>
  <c r="Y470" i="1"/>
  <c r="Z470" i="1"/>
  <c r="AA470" i="1"/>
  <c r="AB470" i="1"/>
  <c r="U471" i="1"/>
  <c r="V471" i="1"/>
  <c r="W471" i="1"/>
  <c r="X471" i="1"/>
  <c r="Y471" i="1"/>
  <c r="Z471" i="1"/>
  <c r="AA471" i="1"/>
  <c r="AB471" i="1"/>
  <c r="U472" i="1"/>
  <c r="V472" i="1"/>
  <c r="W472" i="1"/>
  <c r="X472" i="1"/>
  <c r="Y472" i="1"/>
  <c r="Z472" i="1"/>
  <c r="AA472" i="1"/>
  <c r="AB472" i="1"/>
  <c r="U473" i="1"/>
  <c r="V473" i="1"/>
  <c r="W473" i="1"/>
  <c r="X473" i="1"/>
  <c r="Y473" i="1"/>
  <c r="Z473" i="1"/>
  <c r="AA473" i="1"/>
  <c r="AB473" i="1"/>
  <c r="AC473" i="1"/>
  <c r="U474" i="1"/>
  <c r="V474" i="1"/>
  <c r="W474" i="1"/>
  <c r="X474" i="1"/>
  <c r="Y474" i="1"/>
  <c r="Z474" i="1"/>
  <c r="AA474" i="1"/>
  <c r="AB474" i="1"/>
  <c r="U475" i="1"/>
  <c r="V475" i="1"/>
  <c r="W475" i="1"/>
  <c r="X475" i="1"/>
  <c r="Y475" i="1"/>
  <c r="Z475" i="1"/>
  <c r="AA475" i="1"/>
  <c r="AB475" i="1"/>
  <c r="AC475" i="1"/>
  <c r="U476" i="1"/>
  <c r="V476" i="1"/>
  <c r="W476" i="1"/>
  <c r="X476" i="1"/>
  <c r="Y476" i="1"/>
  <c r="Z476" i="1"/>
  <c r="AA476" i="1"/>
  <c r="AB476" i="1"/>
  <c r="U477" i="1"/>
  <c r="V477" i="1"/>
  <c r="W477" i="1"/>
  <c r="X477" i="1"/>
  <c r="Y477" i="1"/>
  <c r="Z477" i="1"/>
  <c r="AA477" i="1"/>
  <c r="AB477" i="1"/>
  <c r="U478" i="1"/>
  <c r="V478" i="1"/>
  <c r="W478" i="1"/>
  <c r="X478" i="1"/>
  <c r="Y478" i="1"/>
  <c r="Z478" i="1"/>
  <c r="AA478" i="1"/>
  <c r="AB478" i="1"/>
  <c r="U479" i="1"/>
  <c r="V479" i="1"/>
  <c r="W479" i="1"/>
  <c r="AC479" i="1" s="1"/>
  <c r="X479" i="1"/>
  <c r="Y479" i="1"/>
  <c r="Z479" i="1"/>
  <c r="AA479" i="1"/>
  <c r="AB479" i="1"/>
  <c r="U480" i="1"/>
  <c r="V480" i="1"/>
  <c r="W480" i="1"/>
  <c r="X480" i="1"/>
  <c r="Y480" i="1"/>
  <c r="Z480" i="1"/>
  <c r="AA480" i="1"/>
  <c r="AB480" i="1"/>
  <c r="U481" i="1"/>
  <c r="V481" i="1"/>
  <c r="W481" i="1"/>
  <c r="X481" i="1"/>
  <c r="Y481" i="1"/>
  <c r="Z481" i="1"/>
  <c r="AA481" i="1"/>
  <c r="AB481" i="1"/>
  <c r="AC481" i="1"/>
  <c r="U482" i="1"/>
  <c r="V482" i="1"/>
  <c r="W482" i="1"/>
  <c r="X482" i="1"/>
  <c r="Y482" i="1"/>
  <c r="Z482" i="1"/>
  <c r="AA482" i="1"/>
  <c r="AB482" i="1"/>
  <c r="U483" i="1"/>
  <c r="V483" i="1"/>
  <c r="W483" i="1"/>
  <c r="X483" i="1"/>
  <c r="Y483" i="1"/>
  <c r="Z483" i="1"/>
  <c r="AA483" i="1"/>
  <c r="AB483" i="1"/>
  <c r="AC483" i="1"/>
  <c r="U484" i="1"/>
  <c r="V484" i="1"/>
  <c r="W484" i="1"/>
  <c r="X484" i="1"/>
  <c r="Y484" i="1"/>
  <c r="Z484" i="1"/>
  <c r="AA484" i="1"/>
  <c r="AB484" i="1"/>
  <c r="U485" i="1"/>
  <c r="V485" i="1"/>
  <c r="W485" i="1"/>
  <c r="X485" i="1"/>
  <c r="Y485" i="1"/>
  <c r="Z485" i="1"/>
  <c r="AA485" i="1"/>
  <c r="AB485" i="1"/>
  <c r="U486" i="1"/>
  <c r="V486" i="1"/>
  <c r="W486" i="1"/>
  <c r="X486" i="1"/>
  <c r="Y486" i="1"/>
  <c r="Z486" i="1"/>
  <c r="AA486" i="1"/>
  <c r="AB486" i="1"/>
  <c r="U487" i="1"/>
  <c r="V487" i="1"/>
  <c r="W487" i="1"/>
  <c r="X487" i="1"/>
  <c r="Y487" i="1"/>
  <c r="Z487" i="1"/>
  <c r="AA487" i="1"/>
  <c r="AB487" i="1"/>
  <c r="AC487" i="1"/>
  <c r="U488" i="1"/>
  <c r="V488" i="1"/>
  <c r="W488" i="1"/>
  <c r="X488" i="1"/>
  <c r="Y488" i="1"/>
  <c r="Z488" i="1"/>
  <c r="AA488" i="1"/>
  <c r="AB488" i="1"/>
  <c r="U489" i="1"/>
  <c r="V489" i="1"/>
  <c r="W489" i="1"/>
  <c r="X489" i="1"/>
  <c r="Y489" i="1"/>
  <c r="Z489" i="1"/>
  <c r="AA489" i="1"/>
  <c r="AB489" i="1"/>
  <c r="AC489" i="1"/>
  <c r="U490" i="1"/>
  <c r="V490" i="1"/>
  <c r="W490" i="1"/>
  <c r="X490" i="1"/>
  <c r="Y490" i="1"/>
  <c r="Z490" i="1"/>
  <c r="AA490" i="1"/>
  <c r="AB490" i="1"/>
  <c r="U491" i="1"/>
  <c r="V491" i="1"/>
  <c r="W491" i="1"/>
  <c r="X491" i="1"/>
  <c r="Y491" i="1"/>
  <c r="Z491" i="1"/>
  <c r="AA491" i="1"/>
  <c r="AB491" i="1"/>
  <c r="AC491" i="1"/>
  <c r="U492" i="1"/>
  <c r="V492" i="1"/>
  <c r="W492" i="1"/>
  <c r="X492" i="1"/>
  <c r="Y492" i="1"/>
  <c r="Z492" i="1"/>
  <c r="AA492" i="1"/>
  <c r="AB492" i="1"/>
  <c r="U493" i="1"/>
  <c r="V493" i="1"/>
  <c r="W493" i="1"/>
  <c r="X493" i="1"/>
  <c r="Y493" i="1"/>
  <c r="Z493" i="1"/>
  <c r="AA493" i="1"/>
  <c r="AB493" i="1"/>
  <c r="U494" i="1"/>
  <c r="V494" i="1"/>
  <c r="W494" i="1"/>
  <c r="X494" i="1"/>
  <c r="Y494" i="1"/>
  <c r="Z494" i="1"/>
  <c r="AA494" i="1"/>
  <c r="AB494" i="1"/>
  <c r="U495" i="1"/>
  <c r="V495" i="1"/>
  <c r="W495" i="1"/>
  <c r="X495" i="1"/>
  <c r="Y495" i="1"/>
  <c r="Z495" i="1"/>
  <c r="AA495" i="1"/>
  <c r="AB495" i="1"/>
  <c r="AC495" i="1"/>
  <c r="U496" i="1"/>
  <c r="V496" i="1"/>
  <c r="W496" i="1"/>
  <c r="X496" i="1"/>
  <c r="Y496" i="1"/>
  <c r="Z496" i="1"/>
  <c r="AA496" i="1"/>
  <c r="AB496" i="1"/>
  <c r="U497" i="1"/>
  <c r="V497" i="1"/>
  <c r="W497" i="1"/>
  <c r="X497" i="1"/>
  <c r="Y497" i="1"/>
  <c r="Z497" i="1"/>
  <c r="AA497" i="1"/>
  <c r="AB497" i="1"/>
  <c r="AC497" i="1"/>
  <c r="U498" i="1"/>
  <c r="V498" i="1"/>
  <c r="W498" i="1"/>
  <c r="X498" i="1"/>
  <c r="Y498" i="1"/>
  <c r="Z498" i="1"/>
  <c r="AA498" i="1"/>
  <c r="AB498" i="1"/>
  <c r="U499" i="1"/>
  <c r="V499" i="1"/>
  <c r="W499" i="1"/>
  <c r="AC499" i="1" s="1"/>
  <c r="X499" i="1"/>
  <c r="Y499" i="1"/>
  <c r="Z499" i="1"/>
  <c r="AA499" i="1"/>
  <c r="AB499" i="1"/>
  <c r="U500" i="1"/>
  <c r="V500" i="1"/>
  <c r="W500" i="1"/>
  <c r="X500" i="1"/>
  <c r="Y500" i="1"/>
  <c r="Z500" i="1"/>
  <c r="AA500" i="1"/>
  <c r="AB500" i="1"/>
  <c r="U501" i="1"/>
  <c r="V501" i="1"/>
  <c r="W501" i="1"/>
  <c r="X501" i="1"/>
  <c r="Y501" i="1"/>
  <c r="Z501" i="1"/>
  <c r="AA501" i="1"/>
  <c r="AB501" i="1"/>
  <c r="U502" i="1"/>
  <c r="V502" i="1"/>
  <c r="W502" i="1"/>
  <c r="X502" i="1"/>
  <c r="Y502" i="1"/>
  <c r="Z502" i="1"/>
  <c r="AA502" i="1"/>
  <c r="AB502" i="1"/>
  <c r="U503" i="1"/>
  <c r="V503" i="1"/>
  <c r="W503" i="1"/>
  <c r="X503" i="1"/>
  <c r="Y503" i="1"/>
  <c r="Z503" i="1"/>
  <c r="AA503" i="1"/>
  <c r="AB503" i="1"/>
  <c r="AC503" i="1"/>
  <c r="U504" i="1"/>
  <c r="V504" i="1"/>
  <c r="W504" i="1"/>
  <c r="X504" i="1"/>
  <c r="Y504" i="1"/>
  <c r="Z504" i="1"/>
  <c r="AA504" i="1"/>
  <c r="AB504" i="1"/>
  <c r="U505" i="1"/>
  <c r="V505" i="1"/>
  <c r="W505" i="1"/>
  <c r="X505" i="1"/>
  <c r="Y505" i="1"/>
  <c r="Z505" i="1"/>
  <c r="AA505" i="1"/>
  <c r="AB505" i="1"/>
  <c r="AC505" i="1"/>
  <c r="U506" i="1"/>
  <c r="V506" i="1"/>
  <c r="W506" i="1"/>
  <c r="X506" i="1"/>
  <c r="Y506" i="1"/>
  <c r="Z506" i="1"/>
  <c r="AA506" i="1"/>
  <c r="AB506" i="1"/>
  <c r="U507" i="1"/>
  <c r="V507" i="1"/>
  <c r="W507" i="1"/>
  <c r="X507" i="1"/>
  <c r="Y507" i="1"/>
  <c r="Z507" i="1"/>
  <c r="AA507" i="1"/>
  <c r="AB507" i="1"/>
  <c r="U508" i="1"/>
  <c r="V508" i="1"/>
  <c r="W508" i="1"/>
  <c r="X508" i="1"/>
  <c r="Y508" i="1"/>
  <c r="Z508" i="1"/>
  <c r="AA508" i="1"/>
  <c r="AB508" i="1"/>
  <c r="U509" i="1"/>
  <c r="V509" i="1"/>
  <c r="W509" i="1"/>
  <c r="X509" i="1"/>
  <c r="Y509" i="1"/>
  <c r="Z509" i="1"/>
  <c r="AA509" i="1"/>
  <c r="AB509" i="1"/>
  <c r="U510" i="1"/>
  <c r="V510" i="1"/>
  <c r="W510" i="1"/>
  <c r="X510" i="1"/>
  <c r="Y510" i="1"/>
  <c r="Z510" i="1"/>
  <c r="AA510" i="1"/>
  <c r="AB510" i="1"/>
  <c r="U511" i="1"/>
  <c r="V511" i="1"/>
  <c r="W511" i="1"/>
  <c r="AC511" i="1" s="1"/>
  <c r="X511" i="1"/>
  <c r="Y511" i="1"/>
  <c r="Z511" i="1"/>
  <c r="AA511" i="1"/>
  <c r="AB511" i="1"/>
  <c r="U512" i="1"/>
  <c r="V512" i="1"/>
  <c r="W512" i="1"/>
  <c r="X512" i="1"/>
  <c r="Y512" i="1"/>
  <c r="Z512" i="1"/>
  <c r="AA512" i="1"/>
  <c r="AB512" i="1"/>
  <c r="U513" i="1"/>
  <c r="V513" i="1"/>
  <c r="W513" i="1"/>
  <c r="X513" i="1"/>
  <c r="Y513" i="1"/>
  <c r="Z513" i="1"/>
  <c r="AA513" i="1"/>
  <c r="AB513" i="1"/>
  <c r="AC513" i="1"/>
  <c r="U514" i="1"/>
  <c r="V514" i="1"/>
  <c r="W514" i="1"/>
  <c r="X514" i="1"/>
  <c r="Y514" i="1"/>
  <c r="Z514" i="1"/>
  <c r="AA514" i="1"/>
  <c r="AB514" i="1"/>
  <c r="U515" i="1"/>
  <c r="V515" i="1"/>
  <c r="W515" i="1"/>
  <c r="X515" i="1"/>
  <c r="Y515" i="1"/>
  <c r="Z515" i="1"/>
  <c r="AA515" i="1"/>
  <c r="AB515" i="1"/>
  <c r="U516" i="1"/>
  <c r="V516" i="1"/>
  <c r="W516" i="1"/>
  <c r="X516" i="1"/>
  <c r="Y516" i="1"/>
  <c r="Z516" i="1"/>
  <c r="AA516" i="1"/>
  <c r="AB516" i="1"/>
  <c r="U517" i="1"/>
  <c r="V517" i="1"/>
  <c r="W517" i="1"/>
  <c r="X517" i="1"/>
  <c r="Y517" i="1"/>
  <c r="Z517" i="1"/>
  <c r="AA517" i="1"/>
  <c r="AB517" i="1"/>
  <c r="AC517" i="1"/>
  <c r="U518" i="1"/>
  <c r="V518" i="1"/>
  <c r="W518" i="1"/>
  <c r="X518" i="1"/>
  <c r="Y518" i="1"/>
  <c r="Z518" i="1"/>
  <c r="AA518" i="1"/>
  <c r="AB518" i="1"/>
  <c r="U519" i="1"/>
  <c r="V519" i="1"/>
  <c r="W519" i="1"/>
  <c r="AC519" i="1" s="1"/>
  <c r="X519" i="1"/>
  <c r="Y519" i="1"/>
  <c r="Z519" i="1"/>
  <c r="AA519" i="1"/>
  <c r="AB519" i="1"/>
  <c r="U520" i="1"/>
  <c r="V520" i="1"/>
  <c r="W520" i="1"/>
  <c r="X520" i="1"/>
  <c r="Y520" i="1"/>
  <c r="Z520" i="1"/>
  <c r="AA520" i="1"/>
  <c r="AB520" i="1"/>
  <c r="U521" i="1"/>
  <c r="V521" i="1"/>
  <c r="W521" i="1"/>
  <c r="X521" i="1"/>
  <c r="Y521" i="1"/>
  <c r="Z521" i="1"/>
  <c r="AA521" i="1"/>
  <c r="AB521" i="1"/>
  <c r="U522" i="1"/>
  <c r="V522" i="1"/>
  <c r="W522" i="1"/>
  <c r="X522" i="1"/>
  <c r="Y522" i="1"/>
  <c r="Z522" i="1"/>
  <c r="AA522" i="1"/>
  <c r="AB522" i="1"/>
  <c r="AC522" i="1"/>
  <c r="U523" i="1"/>
  <c r="V523" i="1"/>
  <c r="W523" i="1"/>
  <c r="X523" i="1"/>
  <c r="Y523" i="1"/>
  <c r="Z523" i="1"/>
  <c r="AA523" i="1"/>
  <c r="AB523" i="1"/>
  <c r="U524" i="1"/>
  <c r="V524" i="1"/>
  <c r="W524" i="1"/>
  <c r="X524" i="1"/>
  <c r="Y524" i="1"/>
  <c r="Z524" i="1"/>
  <c r="AA524" i="1"/>
  <c r="AB524" i="1"/>
  <c r="U525" i="1"/>
  <c r="V525" i="1"/>
  <c r="W525" i="1"/>
  <c r="X525" i="1"/>
  <c r="Y525" i="1"/>
  <c r="Z525" i="1"/>
  <c r="AA525" i="1"/>
  <c r="AB525" i="1"/>
  <c r="AC525" i="1"/>
  <c r="U526" i="1"/>
  <c r="V526" i="1"/>
  <c r="W526" i="1"/>
  <c r="X526" i="1"/>
  <c r="Y526" i="1"/>
  <c r="Z526" i="1"/>
  <c r="AA526" i="1"/>
  <c r="AB526" i="1"/>
  <c r="U527" i="1"/>
  <c r="V527" i="1"/>
  <c r="W527" i="1"/>
  <c r="X527" i="1"/>
  <c r="Y527" i="1"/>
  <c r="Z527" i="1"/>
  <c r="AA527" i="1"/>
  <c r="AB527" i="1"/>
  <c r="AC527" i="1"/>
  <c r="U528" i="1"/>
  <c r="V528" i="1"/>
  <c r="W528" i="1"/>
  <c r="X528" i="1"/>
  <c r="Y528" i="1"/>
  <c r="Z528" i="1"/>
  <c r="AA528" i="1"/>
  <c r="AB528" i="1"/>
  <c r="U529" i="1"/>
  <c r="V529" i="1"/>
  <c r="W529" i="1"/>
  <c r="X529" i="1"/>
  <c r="Y529" i="1"/>
  <c r="Z529" i="1"/>
  <c r="AA529" i="1"/>
  <c r="AB529" i="1"/>
  <c r="U530" i="1"/>
  <c r="V530" i="1"/>
  <c r="W530" i="1"/>
  <c r="X530" i="1"/>
  <c r="Y530" i="1"/>
  <c r="Z530" i="1"/>
  <c r="AA530" i="1"/>
  <c r="AB530" i="1"/>
  <c r="AC530" i="1"/>
  <c r="U531" i="1"/>
  <c r="V531" i="1"/>
  <c r="W531" i="1"/>
  <c r="X531" i="1"/>
  <c r="Y531" i="1"/>
  <c r="Z531" i="1"/>
  <c r="AA531" i="1"/>
  <c r="AB531" i="1"/>
  <c r="U532" i="1"/>
  <c r="V532" i="1"/>
  <c r="W532" i="1"/>
  <c r="X532" i="1"/>
  <c r="Y532" i="1"/>
  <c r="Z532" i="1"/>
  <c r="AA532" i="1"/>
  <c r="AB532" i="1"/>
  <c r="U533" i="1"/>
  <c r="V533" i="1"/>
  <c r="W533" i="1"/>
  <c r="X533" i="1"/>
  <c r="Y533" i="1"/>
  <c r="Z533" i="1"/>
  <c r="AA533" i="1"/>
  <c r="AB533" i="1"/>
  <c r="U534" i="1"/>
  <c r="V534" i="1"/>
  <c r="W534" i="1"/>
  <c r="X534" i="1"/>
  <c r="Y534" i="1"/>
  <c r="Z534" i="1"/>
  <c r="AA534" i="1"/>
  <c r="AB534" i="1"/>
  <c r="U535" i="1"/>
  <c r="V535" i="1"/>
  <c r="W535" i="1"/>
  <c r="X535" i="1"/>
  <c r="Y535" i="1"/>
  <c r="Z535" i="1"/>
  <c r="AA535" i="1"/>
  <c r="AB535" i="1"/>
  <c r="AC535" i="1"/>
  <c r="U536" i="1"/>
  <c r="V536" i="1"/>
  <c r="W536" i="1"/>
  <c r="X536" i="1"/>
  <c r="Y536" i="1"/>
  <c r="Z536" i="1"/>
  <c r="AA536" i="1"/>
  <c r="AB536" i="1"/>
  <c r="U537" i="1"/>
  <c r="V537" i="1"/>
  <c r="W537" i="1"/>
  <c r="X537" i="1"/>
  <c r="Y537" i="1"/>
  <c r="Z537" i="1"/>
  <c r="AA537" i="1"/>
  <c r="AB537" i="1"/>
  <c r="U538" i="1"/>
  <c r="V538" i="1"/>
  <c r="W538" i="1"/>
  <c r="X538" i="1"/>
  <c r="Y538" i="1"/>
  <c r="Z538" i="1"/>
  <c r="AA538" i="1"/>
  <c r="AB538" i="1"/>
  <c r="AC538" i="1"/>
  <c r="U539" i="1"/>
  <c r="V539" i="1"/>
  <c r="W539" i="1"/>
  <c r="X539" i="1"/>
  <c r="Y539" i="1"/>
  <c r="Z539" i="1"/>
  <c r="AA539" i="1"/>
  <c r="AB539" i="1"/>
  <c r="U540" i="1"/>
  <c r="V540" i="1"/>
  <c r="W540" i="1"/>
  <c r="X540" i="1"/>
  <c r="Y540" i="1"/>
  <c r="Z540" i="1"/>
  <c r="AA540" i="1"/>
  <c r="AB540" i="1"/>
  <c r="U541" i="1"/>
  <c r="V541" i="1"/>
  <c r="W541" i="1"/>
  <c r="AC541" i="1" s="1"/>
  <c r="X541" i="1"/>
  <c r="Y541" i="1"/>
  <c r="Z541" i="1"/>
  <c r="AA541" i="1"/>
  <c r="AB541" i="1"/>
  <c r="U542" i="1"/>
  <c r="V542" i="1"/>
  <c r="W542" i="1"/>
  <c r="X542" i="1"/>
  <c r="Y542" i="1"/>
  <c r="Z542" i="1"/>
  <c r="AA542" i="1"/>
  <c r="AB542" i="1"/>
  <c r="U543" i="1"/>
  <c r="V543" i="1"/>
  <c r="W543" i="1"/>
  <c r="X543" i="1"/>
  <c r="Y543" i="1"/>
  <c r="Z543" i="1"/>
  <c r="AA543" i="1"/>
  <c r="AB543" i="1"/>
  <c r="U544" i="1"/>
  <c r="V544" i="1"/>
  <c r="W544" i="1"/>
  <c r="X544" i="1"/>
  <c r="Y544" i="1"/>
  <c r="Z544" i="1"/>
  <c r="AA544" i="1"/>
  <c r="AB544" i="1"/>
  <c r="U545" i="1"/>
  <c r="V545" i="1"/>
  <c r="W545" i="1"/>
  <c r="X545" i="1"/>
  <c r="Y545" i="1"/>
  <c r="Z545" i="1"/>
  <c r="AA545" i="1"/>
  <c r="AB545" i="1"/>
  <c r="U546" i="1"/>
  <c r="V546" i="1"/>
  <c r="W546" i="1"/>
  <c r="X546" i="1"/>
  <c r="Y546" i="1"/>
  <c r="Z546" i="1"/>
  <c r="AA546" i="1"/>
  <c r="AB546" i="1"/>
  <c r="AC546" i="1"/>
  <c r="U547" i="1"/>
  <c r="V547" i="1"/>
  <c r="W547" i="1"/>
  <c r="X547" i="1"/>
  <c r="Y547" i="1"/>
  <c r="Z547" i="1"/>
  <c r="AA547" i="1"/>
  <c r="AB547" i="1"/>
  <c r="U548" i="1"/>
  <c r="V548" i="1"/>
  <c r="W548" i="1"/>
  <c r="X548" i="1"/>
  <c r="Y548" i="1"/>
  <c r="Z548" i="1"/>
  <c r="AA548" i="1"/>
  <c r="AB548" i="1"/>
  <c r="U549" i="1"/>
  <c r="V549" i="1"/>
  <c r="W549" i="1"/>
  <c r="X549" i="1"/>
  <c r="Y549" i="1"/>
  <c r="Z549" i="1"/>
  <c r="AA549" i="1"/>
  <c r="AB549" i="1"/>
  <c r="AC549" i="1"/>
  <c r="U550" i="1"/>
  <c r="V550" i="1"/>
  <c r="W550" i="1"/>
  <c r="X550" i="1"/>
  <c r="Y550" i="1"/>
  <c r="Z550" i="1"/>
  <c r="AA550" i="1"/>
  <c r="AB550" i="1"/>
  <c r="U551" i="1"/>
  <c r="V551" i="1"/>
  <c r="W551" i="1"/>
  <c r="AC551" i="1" s="1"/>
  <c r="X551" i="1"/>
  <c r="Y551" i="1"/>
  <c r="Z551" i="1"/>
  <c r="AA551" i="1"/>
  <c r="AB551" i="1"/>
  <c r="U552" i="1"/>
  <c r="V552" i="1"/>
  <c r="W552" i="1"/>
  <c r="X552" i="1"/>
  <c r="Y552" i="1"/>
  <c r="Z552" i="1"/>
  <c r="AA552" i="1"/>
  <c r="AB552" i="1"/>
  <c r="U553" i="1"/>
  <c r="V553" i="1"/>
  <c r="W553" i="1"/>
  <c r="X553" i="1"/>
  <c r="Y553" i="1"/>
  <c r="Z553" i="1"/>
  <c r="AA553" i="1"/>
  <c r="AB553" i="1"/>
  <c r="U554" i="1"/>
  <c r="V554" i="1"/>
  <c r="W554" i="1"/>
  <c r="X554" i="1"/>
  <c r="Y554" i="1"/>
  <c r="Z554" i="1"/>
  <c r="AA554" i="1"/>
  <c r="AB554" i="1"/>
  <c r="AC554" i="1"/>
  <c r="U555" i="1"/>
  <c r="V555" i="1"/>
  <c r="W555" i="1"/>
  <c r="X555" i="1"/>
  <c r="Y555" i="1"/>
  <c r="Z555" i="1"/>
  <c r="AA555" i="1"/>
  <c r="AB555" i="1"/>
  <c r="U556" i="1"/>
  <c r="V556" i="1"/>
  <c r="W556" i="1"/>
  <c r="X556" i="1"/>
  <c r="Y556" i="1"/>
  <c r="Z556" i="1"/>
  <c r="AA556" i="1"/>
  <c r="AB556" i="1"/>
  <c r="U557" i="1"/>
  <c r="V557" i="1"/>
  <c r="W557" i="1"/>
  <c r="X557" i="1"/>
  <c r="Y557" i="1"/>
  <c r="Z557" i="1"/>
  <c r="AA557" i="1"/>
  <c r="AB557" i="1"/>
  <c r="AC557" i="1"/>
  <c r="U558" i="1"/>
  <c r="V558" i="1"/>
  <c r="W558" i="1"/>
  <c r="X558" i="1"/>
  <c r="Y558" i="1"/>
  <c r="Z558" i="1"/>
  <c r="AA558" i="1"/>
  <c r="AB558" i="1"/>
  <c r="U559" i="1"/>
  <c r="V559" i="1"/>
  <c r="W559" i="1"/>
  <c r="X559" i="1"/>
  <c r="Y559" i="1"/>
  <c r="Z559" i="1"/>
  <c r="AA559" i="1"/>
  <c r="AB559" i="1"/>
  <c r="AC559" i="1"/>
  <c r="U560" i="1"/>
  <c r="V560" i="1"/>
  <c r="W560" i="1"/>
  <c r="X560" i="1"/>
  <c r="Y560" i="1"/>
  <c r="Z560" i="1"/>
  <c r="AA560" i="1"/>
  <c r="AB560" i="1"/>
  <c r="U561" i="1"/>
  <c r="V561" i="1"/>
  <c r="W561" i="1"/>
  <c r="X561" i="1"/>
  <c r="Y561" i="1"/>
  <c r="Z561" i="1"/>
  <c r="AA561" i="1"/>
  <c r="AB561" i="1"/>
  <c r="U562" i="1"/>
  <c r="V562" i="1"/>
  <c r="W562" i="1"/>
  <c r="X562" i="1"/>
  <c r="Y562" i="1"/>
  <c r="Z562" i="1"/>
  <c r="AA562" i="1"/>
  <c r="AB562" i="1"/>
  <c r="AC562" i="1"/>
  <c r="U563" i="1"/>
  <c r="V563" i="1"/>
  <c r="W563" i="1"/>
  <c r="X563" i="1"/>
  <c r="Y563" i="1"/>
  <c r="Z563" i="1"/>
  <c r="AA563" i="1"/>
  <c r="AB563" i="1"/>
  <c r="U564" i="1"/>
  <c r="V564" i="1"/>
  <c r="W564" i="1"/>
  <c r="X564" i="1"/>
  <c r="Y564" i="1"/>
  <c r="Z564" i="1"/>
  <c r="AA564" i="1"/>
  <c r="AB564" i="1"/>
  <c r="U565" i="1"/>
  <c r="V565" i="1"/>
  <c r="W565" i="1"/>
  <c r="X565" i="1"/>
  <c r="Y565" i="1"/>
  <c r="Z565" i="1"/>
  <c r="AA565" i="1"/>
  <c r="AB565" i="1"/>
  <c r="U566" i="1"/>
  <c r="V566" i="1"/>
  <c r="W566" i="1"/>
  <c r="X566" i="1"/>
  <c r="Y566" i="1"/>
  <c r="Z566" i="1"/>
  <c r="AA566" i="1"/>
  <c r="AB566" i="1"/>
  <c r="U567" i="1"/>
  <c r="V567" i="1"/>
  <c r="W567" i="1"/>
  <c r="X567" i="1"/>
  <c r="Y567" i="1"/>
  <c r="Z567" i="1"/>
  <c r="AA567" i="1"/>
  <c r="AB567" i="1"/>
  <c r="AC567" i="1"/>
  <c r="U568" i="1"/>
  <c r="V568" i="1"/>
  <c r="W568" i="1"/>
  <c r="X568" i="1"/>
  <c r="Y568" i="1"/>
  <c r="Z568" i="1"/>
  <c r="AA568" i="1"/>
  <c r="AB568" i="1"/>
  <c r="U569" i="1"/>
  <c r="V569" i="1"/>
  <c r="W569" i="1"/>
  <c r="X569" i="1"/>
  <c r="Y569" i="1"/>
  <c r="Z569" i="1"/>
  <c r="AA569" i="1"/>
  <c r="AB569" i="1"/>
  <c r="U570" i="1"/>
  <c r="V570" i="1"/>
  <c r="W570" i="1"/>
  <c r="X570" i="1"/>
  <c r="Y570" i="1"/>
  <c r="Z570" i="1"/>
  <c r="AA570" i="1"/>
  <c r="AB570" i="1"/>
  <c r="AC570" i="1"/>
  <c r="U571" i="1"/>
  <c r="V571" i="1"/>
  <c r="W571" i="1"/>
  <c r="X571" i="1"/>
  <c r="Y571" i="1"/>
  <c r="Z571" i="1"/>
  <c r="AA571" i="1"/>
  <c r="AB571" i="1"/>
  <c r="U572" i="1"/>
  <c r="V572" i="1"/>
  <c r="W572" i="1"/>
  <c r="X572" i="1"/>
  <c r="Y572" i="1"/>
  <c r="Z572" i="1"/>
  <c r="AA572" i="1"/>
  <c r="AB572" i="1"/>
  <c r="U573" i="1"/>
  <c r="V573" i="1"/>
  <c r="W573" i="1"/>
  <c r="AC573" i="1" s="1"/>
  <c r="X573" i="1"/>
  <c r="Y573" i="1"/>
  <c r="Z573" i="1"/>
  <c r="AA573" i="1"/>
  <c r="AB573" i="1"/>
  <c r="U574" i="1"/>
  <c r="V574" i="1"/>
  <c r="W574" i="1"/>
  <c r="X574" i="1"/>
  <c r="Y574" i="1"/>
  <c r="Z574" i="1"/>
  <c r="AA574" i="1"/>
  <c r="AB574" i="1"/>
  <c r="U575" i="1"/>
  <c r="V575" i="1"/>
  <c r="W575" i="1"/>
  <c r="X575" i="1"/>
  <c r="Y575" i="1"/>
  <c r="Z575" i="1"/>
  <c r="AA575" i="1"/>
  <c r="AB575" i="1"/>
  <c r="U576" i="1"/>
  <c r="V576" i="1"/>
  <c r="W576" i="1"/>
  <c r="X576" i="1"/>
  <c r="Y576" i="1"/>
  <c r="Z576" i="1"/>
  <c r="AA576" i="1"/>
  <c r="AB576" i="1"/>
  <c r="U577" i="1"/>
  <c r="V577" i="1"/>
  <c r="W577" i="1"/>
  <c r="X577" i="1"/>
  <c r="Y577" i="1"/>
  <c r="Z577" i="1"/>
  <c r="AA577" i="1"/>
  <c r="AB577" i="1"/>
  <c r="U578" i="1"/>
  <c r="V578" i="1"/>
  <c r="W578" i="1"/>
  <c r="X578" i="1"/>
  <c r="Y578" i="1"/>
  <c r="Z578" i="1"/>
  <c r="AA578" i="1"/>
  <c r="AB578" i="1"/>
  <c r="AC578" i="1"/>
  <c r="U579" i="1"/>
  <c r="V579" i="1"/>
  <c r="W579" i="1"/>
  <c r="X579" i="1"/>
  <c r="Y579" i="1"/>
  <c r="Z579" i="1"/>
  <c r="AA579" i="1"/>
  <c r="AB579" i="1"/>
  <c r="U580" i="1"/>
  <c r="V580" i="1"/>
  <c r="W580" i="1"/>
  <c r="X580" i="1"/>
  <c r="Y580" i="1"/>
  <c r="Z580" i="1"/>
  <c r="AA580" i="1"/>
  <c r="AB580" i="1"/>
  <c r="U581" i="1"/>
  <c r="V581" i="1"/>
  <c r="W581" i="1"/>
  <c r="X581" i="1"/>
  <c r="Y581" i="1"/>
  <c r="Z581" i="1"/>
  <c r="AA581" i="1"/>
  <c r="AB581" i="1"/>
  <c r="AC581" i="1"/>
  <c r="U582" i="1"/>
  <c r="V582" i="1"/>
  <c r="W582" i="1"/>
  <c r="X582" i="1"/>
  <c r="Y582" i="1"/>
  <c r="Z582" i="1"/>
  <c r="AA582" i="1"/>
  <c r="AB582" i="1"/>
  <c r="U583" i="1"/>
  <c r="V583" i="1"/>
  <c r="W583" i="1"/>
  <c r="AC583" i="1" s="1"/>
  <c r="X583" i="1"/>
  <c r="Y583" i="1"/>
  <c r="Z583" i="1"/>
  <c r="AA583" i="1"/>
  <c r="AB583" i="1"/>
  <c r="U584" i="1"/>
  <c r="V584" i="1"/>
  <c r="W584" i="1"/>
  <c r="X584" i="1"/>
  <c r="Y584" i="1"/>
  <c r="Z584" i="1"/>
  <c r="AA584" i="1"/>
  <c r="AB584" i="1"/>
  <c r="U585" i="1"/>
  <c r="V585" i="1"/>
  <c r="W585" i="1"/>
  <c r="X585" i="1"/>
  <c r="Y585" i="1"/>
  <c r="Z585" i="1"/>
  <c r="AA585" i="1"/>
  <c r="AB585" i="1"/>
  <c r="U586" i="1"/>
  <c r="V586" i="1"/>
  <c r="W586" i="1"/>
  <c r="X586" i="1"/>
  <c r="Y586" i="1"/>
  <c r="Z586" i="1"/>
  <c r="AA586" i="1"/>
  <c r="AB586" i="1"/>
  <c r="AC586" i="1"/>
  <c r="U587" i="1"/>
  <c r="V587" i="1"/>
  <c r="W587" i="1"/>
  <c r="X587" i="1"/>
  <c r="Y587" i="1"/>
  <c r="Z587" i="1"/>
  <c r="AA587" i="1"/>
  <c r="AB587" i="1"/>
  <c r="U588" i="1"/>
  <c r="V588" i="1"/>
  <c r="W588" i="1"/>
  <c r="X588" i="1"/>
  <c r="Y588" i="1"/>
  <c r="Z588" i="1"/>
  <c r="AA588" i="1"/>
  <c r="AB588" i="1"/>
  <c r="U589" i="1"/>
  <c r="V589" i="1"/>
  <c r="W589" i="1"/>
  <c r="X589" i="1"/>
  <c r="Y589" i="1"/>
  <c r="Z589" i="1"/>
  <c r="AA589" i="1"/>
  <c r="AB589" i="1"/>
  <c r="AC589" i="1"/>
  <c r="U590" i="1"/>
  <c r="V590" i="1"/>
  <c r="W590" i="1"/>
  <c r="X590" i="1"/>
  <c r="Y590" i="1"/>
  <c r="Z590" i="1"/>
  <c r="AA590" i="1"/>
  <c r="AB590" i="1"/>
  <c r="U591" i="1"/>
  <c r="V591" i="1"/>
  <c r="W591" i="1"/>
  <c r="X591" i="1"/>
  <c r="Y591" i="1"/>
  <c r="Z591" i="1"/>
  <c r="AA591" i="1"/>
  <c r="AB591" i="1"/>
  <c r="AC591" i="1"/>
  <c r="U592" i="1"/>
  <c r="V592" i="1"/>
  <c r="W592" i="1"/>
  <c r="X592" i="1"/>
  <c r="Y592" i="1"/>
  <c r="Z592" i="1"/>
  <c r="AA592" i="1"/>
  <c r="AB592" i="1"/>
  <c r="U593" i="1"/>
  <c r="V593" i="1"/>
  <c r="W593" i="1"/>
  <c r="X593" i="1"/>
  <c r="Y593" i="1"/>
  <c r="Z593" i="1"/>
  <c r="AA593" i="1"/>
  <c r="AB593" i="1"/>
  <c r="U594" i="1"/>
  <c r="V594" i="1"/>
  <c r="W594" i="1"/>
  <c r="X594" i="1"/>
  <c r="Y594" i="1"/>
  <c r="Z594" i="1"/>
  <c r="AA594" i="1"/>
  <c r="AB594" i="1"/>
  <c r="AC594" i="1"/>
  <c r="U595" i="1"/>
  <c r="V595" i="1"/>
  <c r="W595" i="1"/>
  <c r="X595" i="1"/>
  <c r="Y595" i="1"/>
  <c r="Z595" i="1"/>
  <c r="AA595" i="1"/>
  <c r="AB595" i="1"/>
  <c r="U596" i="1"/>
  <c r="V596" i="1"/>
  <c r="W596" i="1"/>
  <c r="X596" i="1"/>
  <c r="Y596" i="1"/>
  <c r="Z596" i="1"/>
  <c r="AA596" i="1"/>
  <c r="AB596" i="1"/>
  <c r="U597" i="1"/>
  <c r="V597" i="1"/>
  <c r="W597" i="1"/>
  <c r="X597" i="1"/>
  <c r="Y597" i="1"/>
  <c r="Z597" i="1"/>
  <c r="AA597" i="1"/>
  <c r="AB597" i="1"/>
  <c r="U598" i="1"/>
  <c r="V598" i="1"/>
  <c r="W598" i="1"/>
  <c r="X598" i="1"/>
  <c r="Y598" i="1"/>
  <c r="Z598" i="1"/>
  <c r="AA598" i="1"/>
  <c r="AB598" i="1"/>
  <c r="U599" i="1"/>
  <c r="V599" i="1"/>
  <c r="W599" i="1"/>
  <c r="X599" i="1"/>
  <c r="Y599" i="1"/>
  <c r="Z599" i="1"/>
  <c r="AA599" i="1"/>
  <c r="AB599" i="1"/>
  <c r="AC599" i="1"/>
  <c r="U600" i="1"/>
  <c r="V600" i="1"/>
  <c r="W600" i="1"/>
  <c r="X600" i="1"/>
  <c r="Y600" i="1"/>
  <c r="Z600" i="1"/>
  <c r="AA600" i="1"/>
  <c r="AB600" i="1"/>
  <c r="U601" i="1"/>
  <c r="V601" i="1"/>
  <c r="W601" i="1"/>
  <c r="X601" i="1"/>
  <c r="Y601" i="1"/>
  <c r="Z601" i="1"/>
  <c r="AA601" i="1"/>
  <c r="AB601" i="1"/>
  <c r="U602" i="1"/>
  <c r="V602" i="1"/>
  <c r="W602" i="1"/>
  <c r="X602" i="1"/>
  <c r="Y602" i="1"/>
  <c r="Z602" i="1"/>
  <c r="AA602" i="1"/>
  <c r="AB602" i="1"/>
  <c r="AC602" i="1"/>
  <c r="U603" i="1"/>
  <c r="V603" i="1"/>
  <c r="W603" i="1"/>
  <c r="X603" i="1"/>
  <c r="Y603" i="1"/>
  <c r="Z603" i="1"/>
  <c r="AA603" i="1"/>
  <c r="AB603" i="1"/>
  <c r="U604" i="1"/>
  <c r="V604" i="1"/>
  <c r="W604" i="1"/>
  <c r="X604" i="1"/>
  <c r="Y604" i="1"/>
  <c r="Z604" i="1"/>
  <c r="AA604" i="1"/>
  <c r="AB604" i="1"/>
  <c r="U605" i="1"/>
  <c r="V605" i="1"/>
  <c r="W605" i="1"/>
  <c r="AC605" i="1" s="1"/>
  <c r="X605" i="1"/>
  <c r="Y605" i="1"/>
  <c r="Z605" i="1"/>
  <c r="AA605" i="1"/>
  <c r="AB605" i="1"/>
  <c r="U606" i="1"/>
  <c r="V606" i="1"/>
  <c r="W606" i="1"/>
  <c r="X606" i="1"/>
  <c r="Y606" i="1"/>
  <c r="Z606" i="1"/>
  <c r="AA606" i="1"/>
  <c r="AB606" i="1"/>
  <c r="U607" i="1"/>
  <c r="V607" i="1"/>
  <c r="W607" i="1"/>
  <c r="X607" i="1"/>
  <c r="Y607" i="1"/>
  <c r="Z607" i="1"/>
  <c r="AA607" i="1"/>
  <c r="AB607" i="1"/>
  <c r="U608" i="1"/>
  <c r="V608" i="1"/>
  <c r="W608" i="1"/>
  <c r="X608" i="1"/>
  <c r="Y608" i="1"/>
  <c r="Z608" i="1"/>
  <c r="AA608" i="1"/>
  <c r="AB608" i="1"/>
  <c r="U609" i="1"/>
  <c r="V609" i="1"/>
  <c r="W609" i="1"/>
  <c r="X609" i="1"/>
  <c r="Y609" i="1"/>
  <c r="Z609" i="1"/>
  <c r="AA609" i="1"/>
  <c r="AB609" i="1"/>
  <c r="U610" i="1"/>
  <c r="V610" i="1"/>
  <c r="W610" i="1"/>
  <c r="X610" i="1"/>
  <c r="Y610" i="1"/>
  <c r="Z610" i="1"/>
  <c r="AA610" i="1"/>
  <c r="AB610" i="1"/>
  <c r="AC610" i="1"/>
  <c r="U611" i="1"/>
  <c r="V611" i="1"/>
  <c r="W611" i="1"/>
  <c r="X611" i="1"/>
  <c r="Y611" i="1"/>
  <c r="Z611" i="1"/>
  <c r="AA611" i="1"/>
  <c r="AB611" i="1"/>
  <c r="U612" i="1"/>
  <c r="V612" i="1"/>
  <c r="W612" i="1"/>
  <c r="X612" i="1"/>
  <c r="Y612" i="1"/>
  <c r="Z612" i="1"/>
  <c r="AA612" i="1"/>
  <c r="AB612" i="1"/>
  <c r="U613" i="1"/>
  <c r="V613" i="1"/>
  <c r="W613" i="1"/>
  <c r="X613" i="1"/>
  <c r="Y613" i="1"/>
  <c r="Z613" i="1"/>
  <c r="AA613" i="1"/>
  <c r="AB613" i="1"/>
  <c r="AC613" i="1"/>
  <c r="U614" i="1"/>
  <c r="V614" i="1"/>
  <c r="W614" i="1"/>
  <c r="X614" i="1"/>
  <c r="Y614" i="1"/>
  <c r="Z614" i="1"/>
  <c r="AA614" i="1"/>
  <c r="AB614" i="1"/>
  <c r="U615" i="1"/>
  <c r="V615" i="1"/>
  <c r="W615" i="1"/>
  <c r="AC615" i="1" s="1"/>
  <c r="X615" i="1"/>
  <c r="Y615" i="1"/>
  <c r="Z615" i="1"/>
  <c r="AA615" i="1"/>
  <c r="AB615" i="1"/>
  <c r="U616" i="1"/>
  <c r="V616" i="1"/>
  <c r="W616" i="1"/>
  <c r="X616" i="1"/>
  <c r="Y616" i="1"/>
  <c r="Z616" i="1"/>
  <c r="AA616" i="1"/>
  <c r="AB616" i="1"/>
  <c r="U617" i="1"/>
  <c r="V617" i="1"/>
  <c r="W617" i="1"/>
  <c r="X617" i="1"/>
  <c r="Y617" i="1"/>
  <c r="Z617" i="1"/>
  <c r="AA617" i="1"/>
  <c r="AB617" i="1"/>
  <c r="U618" i="1"/>
  <c r="V618" i="1"/>
  <c r="W618" i="1"/>
  <c r="X618" i="1"/>
  <c r="Y618" i="1"/>
  <c r="Z618" i="1"/>
  <c r="AA618" i="1"/>
  <c r="AB618" i="1"/>
  <c r="AC618" i="1"/>
  <c r="U619" i="1"/>
  <c r="V619" i="1"/>
  <c r="W619" i="1"/>
  <c r="X619" i="1"/>
  <c r="Y619" i="1"/>
  <c r="Z619" i="1"/>
  <c r="AA619" i="1"/>
  <c r="AB619" i="1"/>
  <c r="U620" i="1"/>
  <c r="V620" i="1"/>
  <c r="W620" i="1"/>
  <c r="X620" i="1"/>
  <c r="Y620" i="1"/>
  <c r="Z620" i="1"/>
  <c r="AA620" i="1"/>
  <c r="AB620" i="1"/>
  <c r="U621" i="1"/>
  <c r="V621" i="1"/>
  <c r="W621" i="1"/>
  <c r="X621" i="1"/>
  <c r="Y621" i="1"/>
  <c r="Z621" i="1"/>
  <c r="AA621" i="1"/>
  <c r="AB621" i="1"/>
  <c r="AC621" i="1"/>
  <c r="U622" i="1"/>
  <c r="V622" i="1"/>
  <c r="W622" i="1"/>
  <c r="X622" i="1"/>
  <c r="Y622" i="1"/>
  <c r="Z622" i="1"/>
  <c r="AA622" i="1"/>
  <c r="AB622" i="1"/>
  <c r="U623" i="1"/>
  <c r="V623" i="1"/>
  <c r="W623" i="1"/>
  <c r="X623" i="1"/>
  <c r="Y623" i="1"/>
  <c r="Z623" i="1"/>
  <c r="AA623" i="1"/>
  <c r="AB623" i="1"/>
  <c r="AC623" i="1"/>
  <c r="U624" i="1"/>
  <c r="V624" i="1"/>
  <c r="W624" i="1"/>
  <c r="X624" i="1"/>
  <c r="Y624" i="1"/>
  <c r="Z624" i="1"/>
  <c r="AA624" i="1"/>
  <c r="AB624" i="1"/>
  <c r="U625" i="1"/>
  <c r="V625" i="1"/>
  <c r="W625" i="1"/>
  <c r="X625" i="1"/>
  <c r="Y625" i="1"/>
  <c r="Z625" i="1"/>
  <c r="AA625" i="1"/>
  <c r="AB625" i="1"/>
  <c r="U626" i="1"/>
  <c r="V626" i="1"/>
  <c r="W626" i="1"/>
  <c r="X626" i="1"/>
  <c r="Y626" i="1"/>
  <c r="Z626" i="1"/>
  <c r="AA626" i="1"/>
  <c r="AB626" i="1"/>
  <c r="AC626" i="1"/>
  <c r="U627" i="1"/>
  <c r="V627" i="1"/>
  <c r="W627" i="1"/>
  <c r="X627" i="1"/>
  <c r="Y627" i="1"/>
  <c r="Z627" i="1"/>
  <c r="AA627" i="1"/>
  <c r="AB627" i="1"/>
  <c r="U628" i="1"/>
  <c r="V628" i="1"/>
  <c r="W628" i="1"/>
  <c r="X628" i="1"/>
  <c r="Y628" i="1"/>
  <c r="Z628" i="1"/>
  <c r="AA628" i="1"/>
  <c r="AB628" i="1"/>
  <c r="U629" i="1"/>
  <c r="V629" i="1"/>
  <c r="W629" i="1"/>
  <c r="X629" i="1"/>
  <c r="Y629" i="1"/>
  <c r="Z629" i="1"/>
  <c r="AA629" i="1"/>
  <c r="AB629" i="1"/>
  <c r="U630" i="1"/>
  <c r="V630" i="1"/>
  <c r="W630" i="1"/>
  <c r="X630" i="1"/>
  <c r="Y630" i="1"/>
  <c r="Z630" i="1"/>
  <c r="AA630" i="1"/>
  <c r="AB630" i="1"/>
  <c r="U631" i="1"/>
  <c r="V631" i="1"/>
  <c r="W631" i="1"/>
  <c r="X631" i="1"/>
  <c r="Y631" i="1"/>
  <c r="Z631" i="1"/>
  <c r="AA631" i="1"/>
  <c r="AB631" i="1"/>
  <c r="AC631" i="1"/>
  <c r="U632" i="1"/>
  <c r="V632" i="1"/>
  <c r="W632" i="1"/>
  <c r="X632" i="1"/>
  <c r="Y632" i="1"/>
  <c r="Z632" i="1"/>
  <c r="AA632" i="1"/>
  <c r="AB632" i="1"/>
  <c r="U633" i="1"/>
  <c r="V633" i="1"/>
  <c r="W633" i="1"/>
  <c r="X633" i="1"/>
  <c r="Y633" i="1"/>
  <c r="Z633" i="1"/>
  <c r="AA633" i="1"/>
  <c r="AB633" i="1"/>
  <c r="U634" i="1"/>
  <c r="V634" i="1"/>
  <c r="W634" i="1"/>
  <c r="X634" i="1"/>
  <c r="Y634" i="1"/>
  <c r="Z634" i="1"/>
  <c r="AA634" i="1"/>
  <c r="AB634" i="1"/>
  <c r="AC634" i="1"/>
  <c r="U635" i="1"/>
  <c r="V635" i="1"/>
  <c r="W635" i="1"/>
  <c r="X635" i="1"/>
  <c r="Y635" i="1"/>
  <c r="Z635" i="1"/>
  <c r="AA635" i="1"/>
  <c r="AB635" i="1"/>
  <c r="U636" i="1"/>
  <c r="V636" i="1"/>
  <c r="W636" i="1"/>
  <c r="X636" i="1"/>
  <c r="Y636" i="1"/>
  <c r="Z636" i="1"/>
  <c r="AA636" i="1"/>
  <c r="AB636" i="1"/>
  <c r="U637" i="1"/>
  <c r="V637" i="1"/>
  <c r="W637" i="1"/>
  <c r="AC637" i="1" s="1"/>
  <c r="X637" i="1"/>
  <c r="Y637" i="1"/>
  <c r="Z637" i="1"/>
  <c r="AA637" i="1"/>
  <c r="AB637" i="1"/>
  <c r="U638" i="1"/>
  <c r="V638" i="1"/>
  <c r="W638" i="1"/>
  <c r="X638" i="1"/>
  <c r="Y638" i="1"/>
  <c r="Z638" i="1"/>
  <c r="AA638" i="1"/>
  <c r="AB638" i="1"/>
  <c r="U639" i="1"/>
  <c r="V639" i="1"/>
  <c r="W639" i="1"/>
  <c r="X639" i="1"/>
  <c r="Y639" i="1"/>
  <c r="Z639" i="1"/>
  <c r="AA639" i="1"/>
  <c r="AB639" i="1"/>
  <c r="U640" i="1"/>
  <c r="V640" i="1"/>
  <c r="W640" i="1"/>
  <c r="X640" i="1"/>
  <c r="Y640" i="1"/>
  <c r="Z640" i="1"/>
  <c r="AA640" i="1"/>
  <c r="AB640" i="1"/>
  <c r="U641" i="1"/>
  <c r="V641" i="1"/>
  <c r="W641" i="1"/>
  <c r="X641" i="1"/>
  <c r="Y641" i="1"/>
  <c r="Z641" i="1"/>
  <c r="AA641" i="1"/>
  <c r="AB641" i="1"/>
  <c r="U642" i="1"/>
  <c r="V642" i="1"/>
  <c r="W642" i="1"/>
  <c r="X642" i="1"/>
  <c r="Y642" i="1"/>
  <c r="Z642" i="1"/>
  <c r="AA642" i="1"/>
  <c r="AB642" i="1"/>
  <c r="AC642" i="1"/>
  <c r="U643" i="1"/>
  <c r="V643" i="1"/>
  <c r="W643" i="1"/>
  <c r="X643" i="1"/>
  <c r="Y643" i="1"/>
  <c r="Z643" i="1"/>
  <c r="AA643" i="1"/>
  <c r="AB643" i="1"/>
  <c r="U644" i="1"/>
  <c r="V644" i="1"/>
  <c r="W644" i="1"/>
  <c r="X644" i="1"/>
  <c r="Y644" i="1"/>
  <c r="Z644" i="1"/>
  <c r="AA644" i="1"/>
  <c r="AB644" i="1"/>
  <c r="U645" i="1"/>
  <c r="V645" i="1"/>
  <c r="W645" i="1"/>
  <c r="X645" i="1"/>
  <c r="Y645" i="1"/>
  <c r="Z645" i="1"/>
  <c r="AA645" i="1"/>
  <c r="AB645" i="1"/>
  <c r="AC645" i="1"/>
  <c r="U646" i="1"/>
  <c r="V646" i="1"/>
  <c r="W646" i="1"/>
  <c r="X646" i="1"/>
  <c r="Y646" i="1"/>
  <c r="Z646" i="1"/>
  <c r="AA646" i="1"/>
  <c r="AB646" i="1"/>
  <c r="U647" i="1"/>
  <c r="V647" i="1"/>
  <c r="W647" i="1"/>
  <c r="AC647" i="1" s="1"/>
  <c r="X647" i="1"/>
  <c r="Y647" i="1"/>
  <c r="Z647" i="1"/>
  <c r="AA647" i="1"/>
  <c r="AB647" i="1"/>
  <c r="U648" i="1"/>
  <c r="V648" i="1"/>
  <c r="W648" i="1"/>
  <c r="X648" i="1"/>
  <c r="Y648" i="1"/>
  <c r="Z648" i="1"/>
  <c r="AA648" i="1"/>
  <c r="AB648" i="1"/>
  <c r="U649" i="1"/>
  <c r="V649" i="1"/>
  <c r="W649" i="1"/>
  <c r="X649" i="1"/>
  <c r="Y649" i="1"/>
  <c r="Z649" i="1"/>
  <c r="AA649" i="1"/>
  <c r="AB649" i="1"/>
  <c r="U650" i="1"/>
  <c r="V650" i="1"/>
  <c r="W650" i="1"/>
  <c r="X650" i="1"/>
  <c r="Y650" i="1"/>
  <c r="Z650" i="1"/>
  <c r="AA650" i="1"/>
  <c r="AB650" i="1"/>
  <c r="AC650" i="1"/>
  <c r="U651" i="1"/>
  <c r="V651" i="1"/>
  <c r="W651" i="1"/>
  <c r="X651" i="1"/>
  <c r="Y651" i="1"/>
  <c r="Z651" i="1"/>
  <c r="AA651" i="1"/>
  <c r="AB651" i="1"/>
  <c r="U652" i="1"/>
  <c r="V652" i="1"/>
  <c r="W652" i="1"/>
  <c r="X652" i="1"/>
  <c r="Y652" i="1"/>
  <c r="Z652" i="1"/>
  <c r="AA652" i="1"/>
  <c r="AB652" i="1"/>
  <c r="U653" i="1"/>
  <c r="V653" i="1"/>
  <c r="W653" i="1"/>
  <c r="X653" i="1"/>
  <c r="Y653" i="1"/>
  <c r="Z653" i="1"/>
  <c r="AA653" i="1"/>
  <c r="AB653" i="1"/>
  <c r="AC653" i="1"/>
  <c r="U654" i="1"/>
  <c r="V654" i="1"/>
  <c r="W654" i="1"/>
  <c r="X654" i="1"/>
  <c r="Y654" i="1"/>
  <c r="Z654" i="1"/>
  <c r="AA654" i="1"/>
  <c r="AB654" i="1"/>
  <c r="U655" i="1"/>
  <c r="V655" i="1"/>
  <c r="W655" i="1"/>
  <c r="X655" i="1"/>
  <c r="Y655" i="1"/>
  <c r="Z655" i="1"/>
  <c r="AA655" i="1"/>
  <c r="AB655" i="1"/>
  <c r="AC655" i="1"/>
  <c r="U656" i="1"/>
  <c r="V656" i="1"/>
  <c r="W656" i="1"/>
  <c r="X656" i="1"/>
  <c r="Y656" i="1"/>
  <c r="Z656" i="1"/>
  <c r="AA656" i="1"/>
  <c r="AB656" i="1"/>
  <c r="U657" i="1"/>
  <c r="V657" i="1"/>
  <c r="W657" i="1"/>
  <c r="X657" i="1"/>
  <c r="Y657" i="1"/>
  <c r="Z657" i="1"/>
  <c r="AA657" i="1"/>
  <c r="AB657" i="1"/>
  <c r="U658" i="1"/>
  <c r="V658" i="1"/>
  <c r="W658" i="1"/>
  <c r="X658" i="1"/>
  <c r="Y658" i="1"/>
  <c r="Z658" i="1"/>
  <c r="AA658" i="1"/>
  <c r="AB658" i="1"/>
  <c r="AC658" i="1"/>
  <c r="U659" i="1"/>
  <c r="V659" i="1"/>
  <c r="W659" i="1"/>
  <c r="X659" i="1"/>
  <c r="Y659" i="1"/>
  <c r="Z659" i="1"/>
  <c r="AA659" i="1"/>
  <c r="AB659" i="1"/>
  <c r="U660" i="1"/>
  <c r="V660" i="1"/>
  <c r="W660" i="1"/>
  <c r="X660" i="1"/>
  <c r="Y660" i="1"/>
  <c r="Z660" i="1"/>
  <c r="AA660" i="1"/>
  <c r="AB660" i="1"/>
  <c r="U661" i="1"/>
  <c r="V661" i="1"/>
  <c r="W661" i="1"/>
  <c r="X661" i="1"/>
  <c r="Y661" i="1"/>
  <c r="Z661" i="1"/>
  <c r="AA661" i="1"/>
  <c r="AB661" i="1"/>
  <c r="U662" i="1"/>
  <c r="V662" i="1"/>
  <c r="W662" i="1"/>
  <c r="X662" i="1"/>
  <c r="Y662" i="1"/>
  <c r="Z662" i="1"/>
  <c r="AA662" i="1"/>
  <c r="AB662" i="1"/>
  <c r="U663" i="1"/>
  <c r="V663" i="1"/>
  <c r="W663" i="1"/>
  <c r="X663" i="1"/>
  <c r="Y663" i="1"/>
  <c r="Z663" i="1"/>
  <c r="AA663" i="1"/>
  <c r="AB663" i="1"/>
  <c r="AC663" i="1"/>
  <c r="U664" i="1"/>
  <c r="V664" i="1"/>
  <c r="W664" i="1"/>
  <c r="X664" i="1"/>
  <c r="Y664" i="1"/>
  <c r="Z664" i="1"/>
  <c r="AA664" i="1"/>
  <c r="AB664" i="1"/>
  <c r="U665" i="1"/>
  <c r="V665" i="1"/>
  <c r="W665" i="1"/>
  <c r="X665" i="1"/>
  <c r="Y665" i="1"/>
  <c r="Z665" i="1"/>
  <c r="AA665" i="1"/>
  <c r="AB665" i="1"/>
  <c r="U666" i="1"/>
  <c r="V666" i="1"/>
  <c r="W666" i="1"/>
  <c r="X666" i="1"/>
  <c r="Y666" i="1"/>
  <c r="Z666" i="1"/>
  <c r="AA666" i="1"/>
  <c r="AB666" i="1"/>
  <c r="AC666" i="1"/>
  <c r="U667" i="1"/>
  <c r="V667" i="1"/>
  <c r="W667" i="1"/>
  <c r="X667" i="1"/>
  <c r="Y667" i="1"/>
  <c r="Z667" i="1"/>
  <c r="AA667" i="1"/>
  <c r="AB667" i="1"/>
  <c r="U668" i="1"/>
  <c r="V668" i="1"/>
  <c r="W668" i="1"/>
  <c r="X668" i="1"/>
  <c r="Y668" i="1"/>
  <c r="Z668" i="1"/>
  <c r="AA668" i="1"/>
  <c r="AB668" i="1"/>
  <c r="U669" i="1"/>
  <c r="V669" i="1"/>
  <c r="W669" i="1"/>
  <c r="AC669" i="1" s="1"/>
  <c r="X669" i="1"/>
  <c r="Y669" i="1"/>
  <c r="Z669" i="1"/>
  <c r="AA669" i="1"/>
  <c r="AB669" i="1"/>
  <c r="U670" i="1"/>
  <c r="V670" i="1"/>
  <c r="W670" i="1"/>
  <c r="X670" i="1"/>
  <c r="Y670" i="1"/>
  <c r="Z670" i="1"/>
  <c r="AA670" i="1"/>
  <c r="AB670" i="1"/>
  <c r="U671" i="1"/>
  <c r="V671" i="1"/>
  <c r="W671" i="1"/>
  <c r="X671" i="1"/>
  <c r="Y671" i="1"/>
  <c r="Z671" i="1"/>
  <c r="AA671" i="1"/>
  <c r="AB671" i="1"/>
  <c r="U672" i="1"/>
  <c r="V672" i="1"/>
  <c r="W672" i="1"/>
  <c r="X672" i="1"/>
  <c r="Y672" i="1"/>
  <c r="Z672" i="1"/>
  <c r="AA672" i="1"/>
  <c r="AB672" i="1"/>
  <c r="U673" i="1"/>
  <c r="V673" i="1"/>
  <c r="W673" i="1"/>
  <c r="X673" i="1"/>
  <c r="Y673" i="1"/>
  <c r="Z673" i="1"/>
  <c r="AA673" i="1"/>
  <c r="AB673" i="1"/>
  <c r="U674" i="1"/>
  <c r="V674" i="1"/>
  <c r="W674" i="1"/>
  <c r="X674" i="1"/>
  <c r="Y674" i="1"/>
  <c r="Z674" i="1"/>
  <c r="AA674" i="1"/>
  <c r="AB674" i="1"/>
  <c r="AC674" i="1"/>
  <c r="U675" i="1"/>
  <c r="V675" i="1"/>
  <c r="W675" i="1"/>
  <c r="X675" i="1"/>
  <c r="Y675" i="1"/>
  <c r="Z675" i="1"/>
  <c r="AA675" i="1"/>
  <c r="AB675" i="1"/>
  <c r="U676" i="1"/>
  <c r="V676" i="1"/>
  <c r="W676" i="1"/>
  <c r="X676" i="1"/>
  <c r="Y676" i="1"/>
  <c r="Z676" i="1"/>
  <c r="AA676" i="1"/>
  <c r="AB676" i="1"/>
  <c r="U677" i="1"/>
  <c r="V677" i="1"/>
  <c r="W677" i="1"/>
  <c r="X677" i="1"/>
  <c r="Y677" i="1"/>
  <c r="Z677" i="1"/>
  <c r="AA677" i="1"/>
  <c r="AB677" i="1"/>
  <c r="AC677" i="1"/>
  <c r="U678" i="1"/>
  <c r="V678" i="1"/>
  <c r="W678" i="1"/>
  <c r="X678" i="1"/>
  <c r="Y678" i="1"/>
  <c r="Z678" i="1"/>
  <c r="AA678" i="1"/>
  <c r="AB678" i="1"/>
  <c r="U679" i="1"/>
  <c r="V679" i="1"/>
  <c r="W679" i="1"/>
  <c r="AC679" i="1" s="1"/>
  <c r="X679" i="1"/>
  <c r="Y679" i="1"/>
  <c r="Z679" i="1"/>
  <c r="AA679" i="1"/>
  <c r="AB679" i="1"/>
  <c r="U680" i="1"/>
  <c r="V680" i="1"/>
  <c r="W680" i="1"/>
  <c r="X680" i="1"/>
  <c r="Y680" i="1"/>
  <c r="Z680" i="1"/>
  <c r="AA680" i="1"/>
  <c r="AB680" i="1"/>
  <c r="U681" i="1"/>
  <c r="V681" i="1"/>
  <c r="W681" i="1"/>
  <c r="X681" i="1"/>
  <c r="Y681" i="1"/>
  <c r="Z681" i="1"/>
  <c r="AA681" i="1"/>
  <c r="AB681" i="1"/>
  <c r="U682" i="1"/>
  <c r="V682" i="1"/>
  <c r="W682" i="1"/>
  <c r="X682" i="1"/>
  <c r="Y682" i="1"/>
  <c r="Z682" i="1"/>
  <c r="AA682" i="1"/>
  <c r="AB682" i="1"/>
  <c r="AC682" i="1"/>
  <c r="U683" i="1"/>
  <c r="V683" i="1"/>
  <c r="W683" i="1"/>
  <c r="X683" i="1"/>
  <c r="Y683" i="1"/>
  <c r="Z683" i="1"/>
  <c r="AA683" i="1"/>
  <c r="AB683" i="1"/>
  <c r="U684" i="1"/>
  <c r="V684" i="1"/>
  <c r="W684" i="1"/>
  <c r="X684" i="1"/>
  <c r="Y684" i="1"/>
  <c r="Z684" i="1"/>
  <c r="AA684" i="1"/>
  <c r="AB684" i="1"/>
  <c r="U685" i="1"/>
  <c r="V685" i="1"/>
  <c r="W685" i="1"/>
  <c r="X685" i="1"/>
  <c r="Y685" i="1"/>
  <c r="Z685" i="1"/>
  <c r="AA685" i="1"/>
  <c r="AB685" i="1"/>
  <c r="AC685" i="1"/>
  <c r="U686" i="1"/>
  <c r="V686" i="1"/>
  <c r="W686" i="1"/>
  <c r="X686" i="1"/>
  <c r="Y686" i="1"/>
  <c r="Z686" i="1"/>
  <c r="AA686" i="1"/>
  <c r="AB686" i="1"/>
  <c r="U687" i="1"/>
  <c r="V687" i="1"/>
  <c r="W687" i="1"/>
  <c r="X687" i="1"/>
  <c r="Y687" i="1"/>
  <c r="Z687" i="1"/>
  <c r="AA687" i="1"/>
  <c r="AB687" i="1"/>
  <c r="AC687" i="1"/>
  <c r="U688" i="1"/>
  <c r="V688" i="1"/>
  <c r="W688" i="1"/>
  <c r="X688" i="1"/>
  <c r="Y688" i="1"/>
  <c r="Z688" i="1"/>
  <c r="AA688" i="1"/>
  <c r="AB688" i="1"/>
  <c r="U689" i="1"/>
  <c r="V689" i="1"/>
  <c r="W689" i="1"/>
  <c r="X689" i="1"/>
  <c r="Y689" i="1"/>
  <c r="Z689" i="1"/>
  <c r="AA689" i="1"/>
  <c r="AB689" i="1"/>
  <c r="U690" i="1"/>
  <c r="V690" i="1"/>
  <c r="W690" i="1"/>
  <c r="X690" i="1"/>
  <c r="Y690" i="1"/>
  <c r="Z690" i="1"/>
  <c r="AA690" i="1"/>
  <c r="AB690" i="1"/>
  <c r="AC690" i="1"/>
  <c r="U691" i="1"/>
  <c r="V691" i="1"/>
  <c r="W691" i="1"/>
  <c r="X691" i="1"/>
  <c r="Y691" i="1"/>
  <c r="Z691" i="1"/>
  <c r="AA691" i="1"/>
  <c r="AB691" i="1"/>
  <c r="U692" i="1"/>
  <c r="V692" i="1"/>
  <c r="W692" i="1"/>
  <c r="X692" i="1"/>
  <c r="Y692" i="1"/>
  <c r="Z692" i="1"/>
  <c r="AA692" i="1"/>
  <c r="AB692" i="1"/>
  <c r="U693" i="1"/>
  <c r="V693" i="1"/>
  <c r="W693" i="1"/>
  <c r="X693" i="1"/>
  <c r="Y693" i="1"/>
  <c r="Z693" i="1"/>
  <c r="AA693" i="1"/>
  <c r="AB693" i="1"/>
  <c r="U694" i="1"/>
  <c r="V694" i="1"/>
  <c r="W694" i="1"/>
  <c r="X694" i="1"/>
  <c r="Y694" i="1"/>
  <c r="Z694" i="1"/>
  <c r="AA694" i="1"/>
  <c r="AB694" i="1"/>
  <c r="U695" i="1"/>
  <c r="V695" i="1"/>
  <c r="W695" i="1"/>
  <c r="X695" i="1"/>
  <c r="Y695" i="1"/>
  <c r="Z695" i="1"/>
  <c r="AA695" i="1"/>
  <c r="AB695" i="1"/>
  <c r="AC695" i="1"/>
  <c r="U696" i="1"/>
  <c r="V696" i="1"/>
  <c r="W696" i="1"/>
  <c r="X696" i="1"/>
  <c r="Y696" i="1"/>
  <c r="Z696" i="1"/>
  <c r="AA696" i="1"/>
  <c r="AB696" i="1"/>
  <c r="U697" i="1"/>
  <c r="V697" i="1"/>
  <c r="W697" i="1"/>
  <c r="X697" i="1"/>
  <c r="Y697" i="1"/>
  <c r="Z697" i="1"/>
  <c r="AA697" i="1"/>
  <c r="AB697" i="1"/>
  <c r="AC697" i="1"/>
  <c r="U698" i="1"/>
  <c r="V698" i="1"/>
  <c r="W698" i="1"/>
  <c r="X698" i="1"/>
  <c r="Y698" i="1"/>
  <c r="Z698" i="1"/>
  <c r="AA698" i="1"/>
  <c r="AB698" i="1"/>
  <c r="U699" i="1"/>
  <c r="V699" i="1"/>
  <c r="W699" i="1"/>
  <c r="AC699" i="1" s="1"/>
  <c r="X699" i="1"/>
  <c r="Y699" i="1"/>
  <c r="Z699" i="1"/>
  <c r="AA699" i="1"/>
  <c r="AB699" i="1"/>
  <c r="U700" i="1"/>
  <c r="V700" i="1"/>
  <c r="W700" i="1"/>
  <c r="X700" i="1"/>
  <c r="Y700" i="1"/>
  <c r="Z700" i="1"/>
  <c r="AA700" i="1"/>
  <c r="AB700" i="1"/>
  <c r="U701" i="1"/>
  <c r="V701" i="1"/>
  <c r="W701" i="1"/>
  <c r="X701" i="1"/>
  <c r="Y701" i="1"/>
  <c r="Z701" i="1"/>
  <c r="AA701" i="1"/>
  <c r="AB701" i="1"/>
  <c r="U702" i="1"/>
  <c r="V702" i="1"/>
  <c r="W702" i="1"/>
  <c r="X702" i="1"/>
  <c r="Y702" i="1"/>
  <c r="Z702" i="1"/>
  <c r="AA702" i="1"/>
  <c r="AB702" i="1"/>
  <c r="U703" i="1"/>
  <c r="V703" i="1"/>
  <c r="W703" i="1"/>
  <c r="X703" i="1"/>
  <c r="Y703" i="1"/>
  <c r="Z703" i="1"/>
  <c r="AA703" i="1"/>
  <c r="AB703" i="1"/>
  <c r="AC703" i="1"/>
  <c r="U704" i="1"/>
  <c r="V704" i="1"/>
  <c r="W704" i="1"/>
  <c r="X704" i="1"/>
  <c r="Y704" i="1"/>
  <c r="Z704" i="1"/>
  <c r="AA704" i="1"/>
  <c r="AB704" i="1"/>
  <c r="U705" i="1"/>
  <c r="V705" i="1"/>
  <c r="W705" i="1"/>
  <c r="X705" i="1"/>
  <c r="Y705" i="1"/>
  <c r="Z705" i="1"/>
  <c r="AA705" i="1"/>
  <c r="AB705" i="1"/>
  <c r="AC705" i="1"/>
  <c r="U706" i="1"/>
  <c r="V706" i="1"/>
  <c r="W706" i="1"/>
  <c r="X706" i="1"/>
  <c r="Y706" i="1"/>
  <c r="Z706" i="1"/>
  <c r="AA706" i="1"/>
  <c r="AB706" i="1"/>
  <c r="U707" i="1"/>
  <c r="V707" i="1"/>
  <c r="W707" i="1"/>
  <c r="AC707" i="1" s="1"/>
  <c r="X707" i="1"/>
  <c r="Y707" i="1"/>
  <c r="Z707" i="1"/>
  <c r="AA707" i="1"/>
  <c r="AB707" i="1"/>
  <c r="U708" i="1"/>
  <c r="V708" i="1"/>
  <c r="W708" i="1"/>
  <c r="X708" i="1"/>
  <c r="Y708" i="1"/>
  <c r="Z708" i="1"/>
  <c r="AA708" i="1"/>
  <c r="AB708" i="1"/>
  <c r="U709" i="1"/>
  <c r="V709" i="1"/>
  <c r="W709" i="1"/>
  <c r="X709" i="1"/>
  <c r="Y709" i="1"/>
  <c r="Z709" i="1"/>
  <c r="AA709" i="1"/>
  <c r="AB709" i="1"/>
  <c r="U710" i="1"/>
  <c r="V710" i="1"/>
  <c r="W710" i="1"/>
  <c r="X710" i="1"/>
  <c r="Y710" i="1"/>
  <c r="Z710" i="1"/>
  <c r="AA710" i="1"/>
  <c r="AB710" i="1"/>
  <c r="U711" i="1"/>
  <c r="V711" i="1"/>
  <c r="W711" i="1"/>
  <c r="X711" i="1"/>
  <c r="Y711" i="1"/>
  <c r="Z711" i="1"/>
  <c r="AA711" i="1"/>
  <c r="AB711" i="1"/>
  <c r="AC711" i="1"/>
  <c r="U712" i="1"/>
  <c r="V712" i="1"/>
  <c r="W712" i="1"/>
  <c r="X712" i="1"/>
  <c r="Y712" i="1"/>
  <c r="Z712" i="1"/>
  <c r="AA712" i="1"/>
  <c r="AB712" i="1"/>
  <c r="U713" i="1"/>
  <c r="V713" i="1"/>
  <c r="W713" i="1"/>
  <c r="X713" i="1"/>
  <c r="Y713" i="1"/>
  <c r="Z713" i="1"/>
  <c r="AA713" i="1"/>
  <c r="AB713" i="1"/>
  <c r="AC713" i="1"/>
  <c r="U714" i="1"/>
  <c r="V714" i="1"/>
  <c r="W714" i="1"/>
  <c r="X714" i="1"/>
  <c r="Y714" i="1"/>
  <c r="Z714" i="1"/>
  <c r="AA714" i="1"/>
  <c r="AB714" i="1"/>
  <c r="U715" i="1"/>
  <c r="V715" i="1"/>
  <c r="W715" i="1"/>
  <c r="AC715" i="1" s="1"/>
  <c r="X715" i="1"/>
  <c r="Y715" i="1"/>
  <c r="Z715" i="1"/>
  <c r="AA715" i="1"/>
  <c r="AB715" i="1"/>
  <c r="U716" i="1"/>
  <c r="V716" i="1"/>
  <c r="W716" i="1"/>
  <c r="X716" i="1"/>
  <c r="Y716" i="1"/>
  <c r="Z716" i="1"/>
  <c r="AA716" i="1"/>
  <c r="AB716" i="1"/>
  <c r="U717" i="1"/>
  <c r="V717" i="1"/>
  <c r="W717" i="1"/>
  <c r="X717" i="1"/>
  <c r="Y717" i="1"/>
  <c r="Z717" i="1"/>
  <c r="AA717" i="1"/>
  <c r="AB717" i="1"/>
  <c r="U718" i="1"/>
  <c r="V718" i="1"/>
  <c r="W718" i="1"/>
  <c r="X718" i="1"/>
  <c r="Y718" i="1"/>
  <c r="Z718" i="1"/>
  <c r="AA718" i="1"/>
  <c r="AB718" i="1"/>
  <c r="U719" i="1"/>
  <c r="V719" i="1"/>
  <c r="W719" i="1"/>
  <c r="X719" i="1"/>
  <c r="Y719" i="1"/>
  <c r="Z719" i="1"/>
  <c r="AA719" i="1"/>
  <c r="AB719" i="1"/>
  <c r="AC719" i="1"/>
  <c r="U720" i="1"/>
  <c r="V720" i="1"/>
  <c r="W720" i="1"/>
  <c r="X720" i="1"/>
  <c r="Y720" i="1"/>
  <c r="Z720" i="1"/>
  <c r="AA720" i="1"/>
  <c r="AB720" i="1"/>
  <c r="U721" i="1"/>
  <c r="V721" i="1"/>
  <c r="W721" i="1"/>
  <c r="X721" i="1"/>
  <c r="Y721" i="1"/>
  <c r="Z721" i="1"/>
  <c r="AA721" i="1"/>
  <c r="AB721" i="1"/>
  <c r="AC721" i="1"/>
  <c r="U722" i="1"/>
  <c r="V722" i="1"/>
  <c r="W722" i="1"/>
  <c r="X722" i="1"/>
  <c r="Y722" i="1"/>
  <c r="Z722" i="1"/>
  <c r="AA722" i="1"/>
  <c r="AB722" i="1"/>
  <c r="U723" i="1"/>
  <c r="V723" i="1"/>
  <c r="W723" i="1"/>
  <c r="AC723" i="1" s="1"/>
  <c r="X723" i="1"/>
  <c r="Y723" i="1"/>
  <c r="Z723" i="1"/>
  <c r="AA723" i="1"/>
  <c r="AB723" i="1"/>
  <c r="U724" i="1"/>
  <c r="V724" i="1"/>
  <c r="W724" i="1"/>
  <c r="X724" i="1"/>
  <c r="Y724" i="1"/>
  <c r="Z724" i="1"/>
  <c r="AA724" i="1"/>
  <c r="AB724" i="1"/>
  <c r="U725" i="1"/>
  <c r="V725" i="1"/>
  <c r="W725" i="1"/>
  <c r="X725" i="1"/>
  <c r="Y725" i="1"/>
  <c r="Z725" i="1"/>
  <c r="AA725" i="1"/>
  <c r="AB725" i="1"/>
  <c r="U726" i="1"/>
  <c r="V726" i="1"/>
  <c r="W726" i="1"/>
  <c r="X726" i="1"/>
  <c r="Y726" i="1"/>
  <c r="Z726" i="1"/>
  <c r="AA726" i="1"/>
  <c r="AB726" i="1"/>
  <c r="U727" i="1"/>
  <c r="V727" i="1"/>
  <c r="W727" i="1"/>
  <c r="X727" i="1"/>
  <c r="Y727" i="1"/>
  <c r="Z727" i="1"/>
  <c r="AA727" i="1"/>
  <c r="AB727" i="1"/>
  <c r="AC727" i="1"/>
  <c r="U728" i="1"/>
  <c r="V728" i="1"/>
  <c r="W728" i="1"/>
  <c r="X728" i="1"/>
  <c r="Y728" i="1"/>
  <c r="Z728" i="1"/>
  <c r="AA728" i="1"/>
  <c r="AB728" i="1"/>
  <c r="U729" i="1"/>
  <c r="V729" i="1"/>
  <c r="W729" i="1"/>
  <c r="X729" i="1"/>
  <c r="Y729" i="1"/>
  <c r="Z729" i="1"/>
  <c r="AA729" i="1"/>
  <c r="AB729" i="1"/>
  <c r="AC729" i="1"/>
  <c r="U730" i="1"/>
  <c r="V730" i="1"/>
  <c r="W730" i="1"/>
  <c r="X730" i="1"/>
  <c r="Y730" i="1"/>
  <c r="Z730" i="1"/>
  <c r="AA730" i="1"/>
  <c r="AB730" i="1"/>
  <c r="U731" i="1"/>
  <c r="V731" i="1"/>
  <c r="W731" i="1"/>
  <c r="AC731" i="1" s="1"/>
  <c r="X731" i="1"/>
  <c r="Y731" i="1"/>
  <c r="Z731" i="1"/>
  <c r="AA731" i="1"/>
  <c r="AB731" i="1"/>
  <c r="U732" i="1"/>
  <c r="V732" i="1"/>
  <c r="W732" i="1"/>
  <c r="X732" i="1"/>
  <c r="Y732" i="1"/>
  <c r="Z732" i="1"/>
  <c r="AA732" i="1"/>
  <c r="AB732" i="1"/>
  <c r="U733" i="1"/>
  <c r="V733" i="1"/>
  <c r="W733" i="1"/>
  <c r="X733" i="1"/>
  <c r="Y733" i="1"/>
  <c r="Z733" i="1"/>
  <c r="AA733" i="1"/>
  <c r="AB733" i="1"/>
  <c r="U734" i="1"/>
  <c r="V734" i="1"/>
  <c r="W734" i="1"/>
  <c r="X734" i="1"/>
  <c r="Y734" i="1"/>
  <c r="Z734" i="1"/>
  <c r="AA734" i="1"/>
  <c r="AB734" i="1"/>
  <c r="U735" i="1"/>
  <c r="V735" i="1"/>
  <c r="W735" i="1"/>
  <c r="X735" i="1"/>
  <c r="Y735" i="1"/>
  <c r="Z735" i="1"/>
  <c r="AA735" i="1"/>
  <c r="AB735" i="1"/>
  <c r="AC735" i="1"/>
  <c r="U736" i="1"/>
  <c r="V736" i="1"/>
  <c r="W736" i="1"/>
  <c r="X736" i="1"/>
  <c r="Y736" i="1"/>
  <c r="Z736" i="1"/>
  <c r="AA736" i="1"/>
  <c r="AB736" i="1"/>
  <c r="U737" i="1"/>
  <c r="V737" i="1"/>
  <c r="W737" i="1"/>
  <c r="X737" i="1"/>
  <c r="Y737" i="1"/>
  <c r="Z737" i="1"/>
  <c r="AA737" i="1"/>
  <c r="AB737" i="1"/>
  <c r="AC737" i="1"/>
  <c r="U738" i="1"/>
  <c r="V738" i="1"/>
  <c r="W738" i="1"/>
  <c r="X738" i="1"/>
  <c r="Y738" i="1"/>
  <c r="Z738" i="1"/>
  <c r="AA738" i="1"/>
  <c r="AB738" i="1"/>
  <c r="U739" i="1"/>
  <c r="V739" i="1"/>
  <c r="W739" i="1"/>
  <c r="AC739" i="1" s="1"/>
  <c r="X739" i="1"/>
  <c r="Y739" i="1"/>
  <c r="Z739" i="1"/>
  <c r="AA739" i="1"/>
  <c r="AB739" i="1"/>
  <c r="U740" i="1"/>
  <c r="V740" i="1"/>
  <c r="W740" i="1"/>
  <c r="X740" i="1"/>
  <c r="Y740" i="1"/>
  <c r="Z740" i="1"/>
  <c r="AA740" i="1"/>
  <c r="AB740" i="1"/>
  <c r="U741" i="1"/>
  <c r="V741" i="1"/>
  <c r="W741" i="1"/>
  <c r="X741" i="1"/>
  <c r="Y741" i="1"/>
  <c r="Z741" i="1"/>
  <c r="AA741" i="1"/>
  <c r="AB741" i="1"/>
  <c r="U742" i="1"/>
  <c r="V742" i="1"/>
  <c r="W742" i="1"/>
  <c r="X742" i="1"/>
  <c r="Y742" i="1"/>
  <c r="Z742" i="1"/>
  <c r="AA742" i="1"/>
  <c r="AB742" i="1"/>
  <c r="U743" i="1"/>
  <c r="V743" i="1"/>
  <c r="W743" i="1"/>
  <c r="X743" i="1"/>
  <c r="Y743" i="1"/>
  <c r="Z743" i="1"/>
  <c r="AA743" i="1"/>
  <c r="AB743" i="1"/>
  <c r="AC743" i="1"/>
  <c r="U744" i="1"/>
  <c r="V744" i="1"/>
  <c r="W744" i="1"/>
  <c r="X744" i="1"/>
  <c r="Y744" i="1"/>
  <c r="Z744" i="1"/>
  <c r="AA744" i="1"/>
  <c r="AB744" i="1"/>
  <c r="U745" i="1"/>
  <c r="V745" i="1"/>
  <c r="W745" i="1"/>
  <c r="X745" i="1"/>
  <c r="Y745" i="1"/>
  <c r="Z745" i="1"/>
  <c r="AA745" i="1"/>
  <c r="AB745" i="1"/>
  <c r="AC745" i="1"/>
  <c r="U746" i="1"/>
  <c r="V746" i="1"/>
  <c r="W746" i="1"/>
  <c r="X746" i="1"/>
  <c r="Y746" i="1"/>
  <c r="Z746" i="1"/>
  <c r="AA746" i="1"/>
  <c r="AB746" i="1"/>
  <c r="U747" i="1"/>
  <c r="V747" i="1"/>
  <c r="W747" i="1"/>
  <c r="AC747" i="1" s="1"/>
  <c r="X747" i="1"/>
  <c r="Y747" i="1"/>
  <c r="Z747" i="1"/>
  <c r="AA747" i="1"/>
  <c r="AB747" i="1"/>
  <c r="U748" i="1"/>
  <c r="V748" i="1"/>
  <c r="W748" i="1"/>
  <c r="X748" i="1"/>
  <c r="Y748" i="1"/>
  <c r="Z748" i="1"/>
  <c r="AA748" i="1"/>
  <c r="AB748" i="1"/>
  <c r="U749" i="1"/>
  <c r="V749" i="1"/>
  <c r="W749" i="1"/>
  <c r="X749" i="1"/>
  <c r="Y749" i="1"/>
  <c r="Z749" i="1"/>
  <c r="AA749" i="1"/>
  <c r="AB749" i="1"/>
  <c r="U750" i="1"/>
  <c r="V750" i="1"/>
  <c r="W750" i="1"/>
  <c r="X750" i="1"/>
  <c r="Y750" i="1"/>
  <c r="Z750" i="1"/>
  <c r="AA750" i="1"/>
  <c r="AB750" i="1"/>
  <c r="U751" i="1"/>
  <c r="V751" i="1"/>
  <c r="W751" i="1"/>
  <c r="X751" i="1"/>
  <c r="Y751" i="1"/>
  <c r="Z751" i="1"/>
  <c r="AA751" i="1"/>
  <c r="AB751" i="1"/>
  <c r="AC751" i="1"/>
  <c r="U752" i="1"/>
  <c r="V752" i="1"/>
  <c r="W752" i="1"/>
  <c r="X752" i="1"/>
  <c r="Y752" i="1"/>
  <c r="Z752" i="1"/>
  <c r="AA752" i="1"/>
  <c r="AB752" i="1"/>
  <c r="U753" i="1"/>
  <c r="V753" i="1"/>
  <c r="W753" i="1"/>
  <c r="X753" i="1"/>
  <c r="Y753" i="1"/>
  <c r="Z753" i="1"/>
  <c r="AA753" i="1"/>
  <c r="AB753" i="1"/>
  <c r="AC753" i="1"/>
  <c r="U754" i="1"/>
  <c r="V754" i="1"/>
  <c r="W754" i="1"/>
  <c r="X754" i="1"/>
  <c r="Y754" i="1"/>
  <c r="Z754" i="1"/>
  <c r="AA754" i="1"/>
  <c r="AB754" i="1"/>
  <c r="U755" i="1"/>
  <c r="V755" i="1"/>
  <c r="W755" i="1"/>
  <c r="AC755" i="1" s="1"/>
  <c r="X755" i="1"/>
  <c r="Y755" i="1"/>
  <c r="Z755" i="1"/>
  <c r="AA755" i="1"/>
  <c r="AB755" i="1"/>
  <c r="U756" i="1"/>
  <c r="V756" i="1"/>
  <c r="W756" i="1"/>
  <c r="X756" i="1"/>
  <c r="Y756" i="1"/>
  <c r="Z756" i="1"/>
  <c r="AA756" i="1"/>
  <c r="AB756" i="1"/>
  <c r="U757" i="1"/>
  <c r="V757" i="1"/>
  <c r="W757" i="1"/>
  <c r="X757" i="1"/>
  <c r="Y757" i="1"/>
  <c r="Z757" i="1"/>
  <c r="AA757" i="1"/>
  <c r="AB757" i="1"/>
  <c r="U758" i="1"/>
  <c r="V758" i="1"/>
  <c r="W758" i="1"/>
  <c r="X758" i="1"/>
  <c r="Y758" i="1"/>
  <c r="Z758" i="1"/>
  <c r="AA758" i="1"/>
  <c r="AB758" i="1"/>
  <c r="U759" i="1"/>
  <c r="V759" i="1"/>
  <c r="W759" i="1"/>
  <c r="X759" i="1"/>
  <c r="Y759" i="1"/>
  <c r="Z759" i="1"/>
  <c r="AA759" i="1"/>
  <c r="AB759" i="1"/>
  <c r="AC759" i="1"/>
  <c r="U760" i="1"/>
  <c r="V760" i="1"/>
  <c r="W760" i="1"/>
  <c r="X760" i="1"/>
  <c r="Y760" i="1"/>
  <c r="Z760" i="1"/>
  <c r="AA760" i="1"/>
  <c r="AB760" i="1"/>
  <c r="U761" i="1"/>
  <c r="V761" i="1"/>
  <c r="W761" i="1"/>
  <c r="X761" i="1"/>
  <c r="Y761" i="1"/>
  <c r="Z761" i="1"/>
  <c r="AA761" i="1"/>
  <c r="AB761" i="1"/>
  <c r="AC761" i="1"/>
  <c r="U762" i="1"/>
  <c r="V762" i="1"/>
  <c r="W762" i="1"/>
  <c r="X762" i="1"/>
  <c r="Y762" i="1"/>
  <c r="Z762" i="1"/>
  <c r="AA762" i="1"/>
  <c r="AB762" i="1"/>
  <c r="U763" i="1"/>
  <c r="V763" i="1"/>
  <c r="W763" i="1"/>
  <c r="AC763" i="1" s="1"/>
  <c r="X763" i="1"/>
  <c r="Y763" i="1"/>
  <c r="Z763" i="1"/>
  <c r="AA763" i="1"/>
  <c r="AB763" i="1"/>
  <c r="U764" i="1"/>
  <c r="V764" i="1"/>
  <c r="W764" i="1"/>
  <c r="X764" i="1"/>
  <c r="Y764" i="1"/>
  <c r="Z764" i="1"/>
  <c r="AA764" i="1"/>
  <c r="AB764" i="1"/>
  <c r="U765" i="1"/>
  <c r="V765" i="1"/>
  <c r="W765" i="1"/>
  <c r="X765" i="1"/>
  <c r="Y765" i="1"/>
  <c r="Z765" i="1"/>
  <c r="AA765" i="1"/>
  <c r="AB765" i="1"/>
  <c r="U766" i="1"/>
  <c r="V766" i="1"/>
  <c r="W766" i="1"/>
  <c r="X766" i="1"/>
  <c r="Y766" i="1"/>
  <c r="Z766" i="1"/>
  <c r="AA766" i="1"/>
  <c r="AB766" i="1"/>
  <c r="U767" i="1"/>
  <c r="V767" i="1"/>
  <c r="W767" i="1"/>
  <c r="X767" i="1"/>
  <c r="Y767" i="1"/>
  <c r="Z767" i="1"/>
  <c r="AA767" i="1"/>
  <c r="AB767" i="1"/>
  <c r="AC767" i="1"/>
  <c r="U768" i="1"/>
  <c r="V768" i="1"/>
  <c r="W768" i="1"/>
  <c r="X768" i="1"/>
  <c r="Y768" i="1"/>
  <c r="Z768" i="1"/>
  <c r="AA768" i="1"/>
  <c r="AB768" i="1"/>
  <c r="U769" i="1"/>
  <c r="V769" i="1"/>
  <c r="W769" i="1"/>
  <c r="X769" i="1"/>
  <c r="Y769" i="1"/>
  <c r="Z769" i="1"/>
  <c r="AA769" i="1"/>
  <c r="AB769" i="1"/>
  <c r="AC769" i="1"/>
  <c r="U770" i="1"/>
  <c r="V770" i="1"/>
  <c r="W770" i="1"/>
  <c r="X770" i="1"/>
  <c r="Y770" i="1"/>
  <c r="Z770" i="1"/>
  <c r="AA770" i="1"/>
  <c r="AB770" i="1"/>
  <c r="U771" i="1"/>
  <c r="V771" i="1"/>
  <c r="W771" i="1"/>
  <c r="AC771" i="1" s="1"/>
  <c r="X771" i="1"/>
  <c r="Y771" i="1"/>
  <c r="Z771" i="1"/>
  <c r="AA771" i="1"/>
  <c r="AB771" i="1"/>
  <c r="U772" i="1"/>
  <c r="V772" i="1"/>
  <c r="W772" i="1"/>
  <c r="X772" i="1"/>
  <c r="Y772" i="1"/>
  <c r="Z772" i="1"/>
  <c r="AA772" i="1"/>
  <c r="AB772" i="1"/>
  <c r="U773" i="1"/>
  <c r="V773" i="1"/>
  <c r="W773" i="1"/>
  <c r="X773" i="1"/>
  <c r="Y773" i="1"/>
  <c r="Z773" i="1"/>
  <c r="AA773" i="1"/>
  <c r="AB773" i="1"/>
  <c r="U774" i="1"/>
  <c r="V774" i="1"/>
  <c r="W774" i="1"/>
  <c r="X774" i="1"/>
  <c r="Y774" i="1"/>
  <c r="Z774" i="1"/>
  <c r="AA774" i="1"/>
  <c r="AB774" i="1"/>
  <c r="U775" i="1"/>
  <c r="V775" i="1"/>
  <c r="W775" i="1"/>
  <c r="X775" i="1"/>
  <c r="Y775" i="1"/>
  <c r="Z775" i="1"/>
  <c r="AA775" i="1"/>
  <c r="AB775" i="1"/>
  <c r="AC775" i="1"/>
  <c r="U776" i="1"/>
  <c r="V776" i="1"/>
  <c r="W776" i="1"/>
  <c r="X776" i="1"/>
  <c r="Y776" i="1"/>
  <c r="Z776" i="1"/>
  <c r="AA776" i="1"/>
  <c r="AB776" i="1"/>
  <c r="U777" i="1"/>
  <c r="V777" i="1"/>
  <c r="W777" i="1"/>
  <c r="X777" i="1"/>
  <c r="Y777" i="1"/>
  <c r="Z777" i="1"/>
  <c r="AA777" i="1"/>
  <c r="AB777" i="1"/>
  <c r="AC777" i="1"/>
  <c r="U778" i="1"/>
  <c r="V778" i="1"/>
  <c r="W778" i="1"/>
  <c r="X778" i="1"/>
  <c r="Y778" i="1"/>
  <c r="Z778" i="1"/>
  <c r="AA778" i="1"/>
  <c r="AB778" i="1"/>
  <c r="U779" i="1"/>
  <c r="V779" i="1"/>
  <c r="W779" i="1"/>
  <c r="AC779" i="1" s="1"/>
  <c r="X779" i="1"/>
  <c r="Y779" i="1"/>
  <c r="Z779" i="1"/>
  <c r="AA779" i="1"/>
  <c r="AB779" i="1"/>
  <c r="U780" i="1"/>
  <c r="V780" i="1"/>
  <c r="W780" i="1"/>
  <c r="X780" i="1"/>
  <c r="Y780" i="1"/>
  <c r="Z780" i="1"/>
  <c r="AA780" i="1"/>
  <c r="AB780" i="1"/>
  <c r="U781" i="1"/>
  <c r="V781" i="1"/>
  <c r="W781" i="1"/>
  <c r="X781" i="1"/>
  <c r="Y781" i="1"/>
  <c r="Z781" i="1"/>
  <c r="AA781" i="1"/>
  <c r="AB781" i="1"/>
  <c r="U782" i="1"/>
  <c r="V782" i="1"/>
  <c r="W782" i="1"/>
  <c r="X782" i="1"/>
  <c r="Y782" i="1"/>
  <c r="Z782" i="1"/>
  <c r="AA782" i="1"/>
  <c r="AB782" i="1"/>
  <c r="U783" i="1"/>
  <c r="V783" i="1"/>
  <c r="W783" i="1"/>
  <c r="X783" i="1"/>
  <c r="Y783" i="1"/>
  <c r="Z783" i="1"/>
  <c r="AA783" i="1"/>
  <c r="AB783" i="1"/>
  <c r="AC783" i="1"/>
  <c r="U784" i="1"/>
  <c r="V784" i="1"/>
  <c r="W784" i="1"/>
  <c r="X784" i="1"/>
  <c r="Y784" i="1"/>
  <c r="Z784" i="1"/>
  <c r="AA784" i="1"/>
  <c r="AB784" i="1"/>
  <c r="U785" i="1"/>
  <c r="V785" i="1"/>
  <c r="W785" i="1"/>
  <c r="X785" i="1"/>
  <c r="Y785" i="1"/>
  <c r="Z785" i="1"/>
  <c r="AA785" i="1"/>
  <c r="AB785" i="1"/>
  <c r="AC785" i="1"/>
  <c r="U786" i="1"/>
  <c r="V786" i="1"/>
  <c r="W786" i="1"/>
  <c r="X786" i="1"/>
  <c r="Y786" i="1"/>
  <c r="Z786" i="1"/>
  <c r="AA786" i="1"/>
  <c r="AB786" i="1"/>
  <c r="U787" i="1"/>
  <c r="V787" i="1"/>
  <c r="W787" i="1"/>
  <c r="AC787" i="1" s="1"/>
  <c r="X787" i="1"/>
  <c r="Y787" i="1"/>
  <c r="Z787" i="1"/>
  <c r="AA787" i="1"/>
  <c r="AB787" i="1"/>
  <c r="U788" i="1"/>
  <c r="V788" i="1"/>
  <c r="W788" i="1"/>
  <c r="X788" i="1"/>
  <c r="Y788" i="1"/>
  <c r="Z788" i="1"/>
  <c r="AA788" i="1"/>
  <c r="AB788" i="1"/>
  <c r="U789" i="1"/>
  <c r="V789" i="1"/>
  <c r="W789" i="1"/>
  <c r="X789" i="1"/>
  <c r="Y789" i="1"/>
  <c r="Z789" i="1"/>
  <c r="AA789" i="1"/>
  <c r="AB789" i="1"/>
  <c r="U790" i="1"/>
  <c r="V790" i="1"/>
  <c r="W790" i="1"/>
  <c r="X790" i="1"/>
  <c r="Y790" i="1"/>
  <c r="Z790" i="1"/>
  <c r="AA790" i="1"/>
  <c r="AB790" i="1"/>
  <c r="U791" i="1"/>
  <c r="V791" i="1"/>
  <c r="W791" i="1"/>
  <c r="X791" i="1"/>
  <c r="Y791" i="1"/>
  <c r="Z791" i="1"/>
  <c r="AA791" i="1"/>
  <c r="AB791" i="1"/>
  <c r="AC791" i="1"/>
  <c r="U792" i="1"/>
  <c r="V792" i="1"/>
  <c r="W792" i="1"/>
  <c r="X792" i="1"/>
  <c r="Y792" i="1"/>
  <c r="Z792" i="1"/>
  <c r="AA792" i="1"/>
  <c r="AB792" i="1"/>
  <c r="U793" i="1"/>
  <c r="V793" i="1"/>
  <c r="W793" i="1"/>
  <c r="X793" i="1"/>
  <c r="Y793" i="1"/>
  <c r="Z793" i="1"/>
  <c r="AA793" i="1"/>
  <c r="AB793" i="1"/>
  <c r="AC793" i="1"/>
  <c r="U794" i="1"/>
  <c r="V794" i="1"/>
  <c r="W794" i="1"/>
  <c r="X794" i="1"/>
  <c r="Y794" i="1"/>
  <c r="Z794" i="1"/>
  <c r="AA794" i="1"/>
  <c r="AB794" i="1"/>
  <c r="U795" i="1"/>
  <c r="V795" i="1"/>
  <c r="W795" i="1"/>
  <c r="AC795" i="1" s="1"/>
  <c r="X795" i="1"/>
  <c r="Y795" i="1"/>
  <c r="Z795" i="1"/>
  <c r="AA795" i="1"/>
  <c r="AB795" i="1"/>
  <c r="U796" i="1"/>
  <c r="V796" i="1"/>
  <c r="W796" i="1"/>
  <c r="X796" i="1"/>
  <c r="Y796" i="1"/>
  <c r="Z796" i="1"/>
  <c r="AA796" i="1"/>
  <c r="AB796" i="1"/>
  <c r="U797" i="1"/>
  <c r="V797" i="1"/>
  <c r="W797" i="1"/>
  <c r="X797" i="1"/>
  <c r="Y797" i="1"/>
  <c r="Z797" i="1"/>
  <c r="AA797" i="1"/>
  <c r="AB797" i="1"/>
  <c r="U798" i="1"/>
  <c r="V798" i="1"/>
  <c r="W798" i="1"/>
  <c r="X798" i="1"/>
  <c r="Y798" i="1"/>
  <c r="Z798" i="1"/>
  <c r="AA798" i="1"/>
  <c r="AB798" i="1"/>
  <c r="U799" i="1"/>
  <c r="V799" i="1"/>
  <c r="W799" i="1"/>
  <c r="X799" i="1"/>
  <c r="Y799" i="1"/>
  <c r="Z799" i="1"/>
  <c r="AA799" i="1"/>
  <c r="AB799" i="1"/>
  <c r="AC799" i="1"/>
  <c r="U800" i="1"/>
  <c r="V800" i="1"/>
  <c r="W800" i="1"/>
  <c r="X800" i="1"/>
  <c r="Y800" i="1"/>
  <c r="Z800" i="1"/>
  <c r="AA800" i="1"/>
  <c r="AB800" i="1"/>
  <c r="U801" i="1"/>
  <c r="V801" i="1"/>
  <c r="W801" i="1"/>
  <c r="X801" i="1"/>
  <c r="Y801" i="1"/>
  <c r="Z801" i="1"/>
  <c r="AA801" i="1"/>
  <c r="AB801" i="1"/>
  <c r="AC801" i="1"/>
  <c r="U802" i="1"/>
  <c r="V802" i="1"/>
  <c r="W802" i="1"/>
  <c r="X802" i="1"/>
  <c r="Y802" i="1"/>
  <c r="Z802" i="1"/>
  <c r="AA802" i="1"/>
  <c r="AB802" i="1"/>
  <c r="U803" i="1"/>
  <c r="V803" i="1"/>
  <c r="W803" i="1"/>
  <c r="AC803" i="1" s="1"/>
  <c r="X803" i="1"/>
  <c r="Y803" i="1"/>
  <c r="Z803" i="1"/>
  <c r="AA803" i="1"/>
  <c r="AB803" i="1"/>
  <c r="U804" i="1"/>
  <c r="V804" i="1"/>
  <c r="W804" i="1"/>
  <c r="X804" i="1"/>
  <c r="Y804" i="1"/>
  <c r="Z804" i="1"/>
  <c r="AA804" i="1"/>
  <c r="AB804" i="1"/>
  <c r="U805" i="1"/>
  <c r="V805" i="1"/>
  <c r="W805" i="1"/>
  <c r="X805" i="1"/>
  <c r="Y805" i="1"/>
  <c r="Z805" i="1"/>
  <c r="AA805" i="1"/>
  <c r="AB805" i="1"/>
  <c r="U806" i="1"/>
  <c r="V806" i="1"/>
  <c r="W806" i="1"/>
  <c r="X806" i="1"/>
  <c r="Y806" i="1"/>
  <c r="Z806" i="1"/>
  <c r="AA806" i="1"/>
  <c r="AB806" i="1"/>
  <c r="U807" i="1"/>
  <c r="V807" i="1"/>
  <c r="W807" i="1"/>
  <c r="X807" i="1"/>
  <c r="Y807" i="1"/>
  <c r="Z807" i="1"/>
  <c r="AA807" i="1"/>
  <c r="AB807" i="1"/>
  <c r="AC807" i="1"/>
  <c r="U808" i="1"/>
  <c r="V808" i="1"/>
  <c r="W808" i="1"/>
  <c r="X808" i="1"/>
  <c r="Y808" i="1"/>
  <c r="Z808" i="1"/>
  <c r="AA808" i="1"/>
  <c r="AB808" i="1"/>
  <c r="U809" i="1"/>
  <c r="V809" i="1"/>
  <c r="W809" i="1"/>
  <c r="X809" i="1"/>
  <c r="Y809" i="1"/>
  <c r="Z809" i="1"/>
  <c r="AA809" i="1"/>
  <c r="AB809" i="1"/>
  <c r="AC809" i="1"/>
  <c r="U810" i="1"/>
  <c r="V810" i="1"/>
  <c r="W810" i="1"/>
  <c r="X810" i="1"/>
  <c r="Y810" i="1"/>
  <c r="Z810" i="1"/>
  <c r="AA810" i="1"/>
  <c r="AB810" i="1"/>
  <c r="U811" i="1"/>
  <c r="V811" i="1"/>
  <c r="W811" i="1"/>
  <c r="AC811" i="1" s="1"/>
  <c r="X811" i="1"/>
  <c r="Y811" i="1"/>
  <c r="Z811" i="1"/>
  <c r="AA811" i="1"/>
  <c r="AB811" i="1"/>
  <c r="U812" i="1"/>
  <c r="V812" i="1"/>
  <c r="W812" i="1"/>
  <c r="X812" i="1"/>
  <c r="Y812" i="1"/>
  <c r="Z812" i="1"/>
  <c r="AA812" i="1"/>
  <c r="AB812" i="1"/>
  <c r="U813" i="1"/>
  <c r="V813" i="1"/>
  <c r="W813" i="1"/>
  <c r="X813" i="1"/>
  <c r="Y813" i="1"/>
  <c r="Z813" i="1"/>
  <c r="AA813" i="1"/>
  <c r="AB813" i="1"/>
  <c r="U814" i="1"/>
  <c r="V814" i="1"/>
  <c r="W814" i="1"/>
  <c r="X814" i="1"/>
  <c r="Y814" i="1"/>
  <c r="Z814" i="1"/>
  <c r="AA814" i="1"/>
  <c r="AB814" i="1"/>
  <c r="U815" i="1"/>
  <c r="V815" i="1"/>
  <c r="W815" i="1"/>
  <c r="X815" i="1"/>
  <c r="Y815" i="1"/>
  <c r="Z815" i="1"/>
  <c r="AA815" i="1"/>
  <c r="AB815" i="1"/>
  <c r="AC815" i="1"/>
  <c r="U816" i="1"/>
  <c r="V816" i="1"/>
  <c r="W816" i="1"/>
  <c r="X816" i="1"/>
  <c r="Y816" i="1"/>
  <c r="Z816" i="1"/>
  <c r="AA816" i="1"/>
  <c r="AB816" i="1"/>
  <c r="U817" i="1"/>
  <c r="V817" i="1"/>
  <c r="W817" i="1"/>
  <c r="X817" i="1"/>
  <c r="Y817" i="1"/>
  <c r="Z817" i="1"/>
  <c r="AA817" i="1"/>
  <c r="AB817" i="1"/>
  <c r="AC817" i="1"/>
  <c r="U818" i="1"/>
  <c r="V818" i="1"/>
  <c r="W818" i="1"/>
  <c r="X818" i="1"/>
  <c r="Y818" i="1"/>
  <c r="Z818" i="1"/>
  <c r="AA818" i="1"/>
  <c r="AB818" i="1"/>
  <c r="U819" i="1"/>
  <c r="V819" i="1"/>
  <c r="W819" i="1"/>
  <c r="AC819" i="1" s="1"/>
  <c r="X819" i="1"/>
  <c r="Y819" i="1"/>
  <c r="Z819" i="1"/>
  <c r="AA819" i="1"/>
  <c r="AB819" i="1"/>
  <c r="U820" i="1"/>
  <c r="V820" i="1"/>
  <c r="W820" i="1"/>
  <c r="X820" i="1"/>
  <c r="Y820" i="1"/>
  <c r="Z820" i="1"/>
  <c r="AA820" i="1"/>
  <c r="AB820" i="1"/>
  <c r="U821" i="1"/>
  <c r="V821" i="1"/>
  <c r="W821" i="1"/>
  <c r="X821" i="1"/>
  <c r="Y821" i="1"/>
  <c r="Z821" i="1"/>
  <c r="AA821" i="1"/>
  <c r="AB821" i="1"/>
  <c r="AC821" i="1"/>
  <c r="U822" i="1"/>
  <c r="V822" i="1"/>
  <c r="W822" i="1"/>
  <c r="X822" i="1"/>
  <c r="Y822" i="1"/>
  <c r="Z822" i="1"/>
  <c r="AA822" i="1"/>
  <c r="AB822" i="1"/>
  <c r="U823" i="1"/>
  <c r="V823" i="1"/>
  <c r="W823" i="1"/>
  <c r="X823" i="1"/>
  <c r="Y823" i="1"/>
  <c r="Z823" i="1"/>
  <c r="AA823" i="1"/>
  <c r="AB823" i="1"/>
  <c r="AC823" i="1"/>
  <c r="U824" i="1"/>
  <c r="V824" i="1"/>
  <c r="W824" i="1"/>
  <c r="X824" i="1"/>
  <c r="Y824" i="1"/>
  <c r="Z824" i="1"/>
  <c r="AA824" i="1"/>
  <c r="AB824" i="1"/>
  <c r="U825" i="1"/>
  <c r="V825" i="1"/>
  <c r="W825" i="1"/>
  <c r="AC825" i="1" s="1"/>
  <c r="X825" i="1"/>
  <c r="Y825" i="1"/>
  <c r="Z825" i="1"/>
  <c r="AA825" i="1"/>
  <c r="AB825" i="1"/>
  <c r="U826" i="1"/>
  <c r="V826" i="1"/>
  <c r="W826" i="1"/>
  <c r="X826" i="1"/>
  <c r="Y826" i="1"/>
  <c r="Z826" i="1"/>
  <c r="AA826" i="1"/>
  <c r="AB826" i="1"/>
  <c r="U827" i="1"/>
  <c r="V827" i="1"/>
  <c r="W827" i="1"/>
  <c r="AC827" i="1" s="1"/>
  <c r="X827" i="1"/>
  <c r="Y827" i="1"/>
  <c r="Z827" i="1"/>
  <c r="AA827" i="1"/>
  <c r="AB827" i="1"/>
  <c r="U828" i="1"/>
  <c r="V828" i="1"/>
  <c r="W828" i="1"/>
  <c r="X828" i="1"/>
  <c r="Y828" i="1"/>
  <c r="Z828" i="1"/>
  <c r="AA828" i="1"/>
  <c r="AB828" i="1"/>
  <c r="U829" i="1"/>
  <c r="V829" i="1"/>
  <c r="W829" i="1"/>
  <c r="AC829" i="1" s="1"/>
  <c r="X829" i="1"/>
  <c r="Y829" i="1"/>
  <c r="Z829" i="1"/>
  <c r="AA829" i="1"/>
  <c r="AB829" i="1"/>
  <c r="U830" i="1"/>
  <c r="V830" i="1"/>
  <c r="W830" i="1"/>
  <c r="X830" i="1"/>
  <c r="Y830" i="1"/>
  <c r="Z830" i="1"/>
  <c r="AA830" i="1"/>
  <c r="AB830" i="1"/>
  <c r="U831" i="1"/>
  <c r="V831" i="1"/>
  <c r="W831" i="1"/>
  <c r="X831" i="1"/>
  <c r="Y831" i="1"/>
  <c r="Z831" i="1"/>
  <c r="AA831" i="1"/>
  <c r="AB831" i="1"/>
  <c r="AC831" i="1"/>
  <c r="U832" i="1"/>
  <c r="V832" i="1"/>
  <c r="W832" i="1"/>
  <c r="X832" i="1"/>
  <c r="Y832" i="1"/>
  <c r="Z832" i="1"/>
  <c r="AA832" i="1"/>
  <c r="AB832" i="1"/>
  <c r="U833" i="1"/>
  <c r="V833" i="1"/>
  <c r="W833" i="1"/>
  <c r="X833" i="1"/>
  <c r="Y833" i="1"/>
  <c r="Z833" i="1"/>
  <c r="AA833" i="1"/>
  <c r="AB833" i="1"/>
  <c r="AC833" i="1"/>
  <c r="U834" i="1"/>
  <c r="V834" i="1"/>
  <c r="W834" i="1"/>
  <c r="X834" i="1"/>
  <c r="Y834" i="1"/>
  <c r="Z834" i="1"/>
  <c r="AA834" i="1"/>
  <c r="AB834" i="1"/>
  <c r="U835" i="1"/>
  <c r="V835" i="1"/>
  <c r="W835" i="1"/>
  <c r="AC835" i="1" s="1"/>
  <c r="X835" i="1"/>
  <c r="Y835" i="1"/>
  <c r="Z835" i="1"/>
  <c r="AA835" i="1"/>
  <c r="AB835" i="1"/>
  <c r="U836" i="1"/>
  <c r="V836" i="1"/>
  <c r="W836" i="1"/>
  <c r="X836" i="1"/>
  <c r="Y836" i="1"/>
  <c r="Z836" i="1"/>
  <c r="AA836" i="1"/>
  <c r="AB836" i="1"/>
  <c r="U837" i="1"/>
  <c r="V837" i="1"/>
  <c r="W837" i="1"/>
  <c r="AC837" i="1" s="1"/>
  <c r="X837" i="1"/>
  <c r="Y837" i="1"/>
  <c r="Z837" i="1"/>
  <c r="AA837" i="1"/>
  <c r="AB837" i="1"/>
  <c r="U838" i="1"/>
  <c r="V838" i="1"/>
  <c r="W838" i="1"/>
  <c r="X838" i="1"/>
  <c r="Y838" i="1"/>
  <c r="Z838" i="1"/>
  <c r="AA838" i="1"/>
  <c r="AB838" i="1"/>
  <c r="U839" i="1"/>
  <c r="V839" i="1"/>
  <c r="W839" i="1"/>
  <c r="X839" i="1"/>
  <c r="Y839" i="1"/>
  <c r="Z839" i="1"/>
  <c r="AA839" i="1"/>
  <c r="AB839" i="1"/>
  <c r="AC839" i="1"/>
  <c r="U840" i="1"/>
  <c r="V840" i="1"/>
  <c r="W840" i="1"/>
  <c r="X840" i="1"/>
  <c r="Y840" i="1"/>
  <c r="Z840" i="1"/>
  <c r="AA840" i="1"/>
  <c r="AB840" i="1"/>
  <c r="U841" i="1"/>
  <c r="V841" i="1"/>
  <c r="W841" i="1"/>
  <c r="X841" i="1"/>
  <c r="Y841" i="1"/>
  <c r="Z841" i="1"/>
  <c r="AA841" i="1"/>
  <c r="AB841" i="1"/>
  <c r="AC841" i="1"/>
  <c r="U842" i="1"/>
  <c r="V842" i="1"/>
  <c r="W842" i="1"/>
  <c r="X842" i="1"/>
  <c r="Y842" i="1"/>
  <c r="Z842" i="1"/>
  <c r="AA842" i="1"/>
  <c r="AB842" i="1"/>
  <c r="U843" i="1"/>
  <c r="V843" i="1"/>
  <c r="W843" i="1"/>
  <c r="AC843" i="1" s="1"/>
  <c r="X843" i="1"/>
  <c r="Y843" i="1"/>
  <c r="Z843" i="1"/>
  <c r="AA843" i="1"/>
  <c r="AB843" i="1"/>
  <c r="U844" i="1"/>
  <c r="V844" i="1"/>
  <c r="W844" i="1"/>
  <c r="X844" i="1"/>
  <c r="Y844" i="1"/>
  <c r="Z844" i="1"/>
  <c r="AA844" i="1"/>
  <c r="AB844" i="1"/>
  <c r="U845" i="1"/>
  <c r="V845" i="1"/>
  <c r="W845" i="1"/>
  <c r="X845" i="1"/>
  <c r="Y845" i="1"/>
  <c r="Z845" i="1"/>
  <c r="AA845" i="1"/>
  <c r="AB845" i="1"/>
  <c r="AC845" i="1"/>
  <c r="U846" i="1"/>
  <c r="V846" i="1"/>
  <c r="W846" i="1"/>
  <c r="X846" i="1"/>
  <c r="Y846" i="1"/>
  <c r="Z846" i="1"/>
  <c r="AA846" i="1"/>
  <c r="AB846" i="1"/>
  <c r="U847" i="1"/>
  <c r="V847" i="1"/>
  <c r="W847" i="1"/>
  <c r="X847" i="1"/>
  <c r="Y847" i="1"/>
  <c r="Z847" i="1"/>
  <c r="AA847" i="1"/>
  <c r="AB847" i="1"/>
  <c r="AC847" i="1"/>
  <c r="U848" i="1"/>
  <c r="V848" i="1"/>
  <c r="W848" i="1"/>
  <c r="X848" i="1"/>
  <c r="Y848" i="1"/>
  <c r="Z848" i="1"/>
  <c r="AA848" i="1"/>
  <c r="AB848" i="1"/>
  <c r="U849" i="1"/>
  <c r="V849" i="1"/>
  <c r="W849" i="1"/>
  <c r="AC849" i="1" s="1"/>
  <c r="X849" i="1"/>
  <c r="Y849" i="1"/>
  <c r="Z849" i="1"/>
  <c r="AA849" i="1"/>
  <c r="AB849" i="1"/>
  <c r="U850" i="1"/>
  <c r="V850" i="1"/>
  <c r="W850" i="1"/>
  <c r="X850" i="1"/>
  <c r="Y850" i="1"/>
  <c r="Z850" i="1"/>
  <c r="AA850" i="1"/>
  <c r="AB850" i="1"/>
  <c r="U851" i="1"/>
  <c r="V851" i="1"/>
  <c r="W851" i="1"/>
  <c r="AC851" i="1" s="1"/>
  <c r="X851" i="1"/>
  <c r="Y851" i="1"/>
  <c r="Z851" i="1"/>
  <c r="AA851" i="1"/>
  <c r="AB851" i="1"/>
  <c r="U852" i="1"/>
  <c r="V852" i="1"/>
  <c r="W852" i="1"/>
  <c r="X852" i="1"/>
  <c r="Y852" i="1"/>
  <c r="Z852" i="1"/>
  <c r="AA852" i="1"/>
  <c r="AB852" i="1"/>
  <c r="U853" i="1"/>
  <c r="V853" i="1"/>
  <c r="W853" i="1"/>
  <c r="X853" i="1"/>
  <c r="Y853" i="1"/>
  <c r="Z853" i="1"/>
  <c r="AA853" i="1"/>
  <c r="AB853" i="1"/>
  <c r="AC853" i="1"/>
  <c r="U854" i="1"/>
  <c r="V854" i="1"/>
  <c r="W854" i="1"/>
  <c r="X854" i="1"/>
  <c r="Y854" i="1"/>
  <c r="Z854" i="1"/>
  <c r="AA854" i="1"/>
  <c r="AB854" i="1"/>
  <c r="U855" i="1"/>
  <c r="V855" i="1"/>
  <c r="W855" i="1"/>
  <c r="X855" i="1"/>
  <c r="Y855" i="1"/>
  <c r="Z855" i="1"/>
  <c r="AA855" i="1"/>
  <c r="AB855" i="1"/>
  <c r="AC855" i="1"/>
  <c r="U856" i="1"/>
  <c r="V856" i="1"/>
  <c r="W856" i="1"/>
  <c r="X856" i="1"/>
  <c r="Y856" i="1"/>
  <c r="Z856" i="1"/>
  <c r="AA856" i="1"/>
  <c r="AB856" i="1"/>
  <c r="U857" i="1"/>
  <c r="V857" i="1"/>
  <c r="W857" i="1"/>
  <c r="AC857" i="1" s="1"/>
  <c r="X857" i="1"/>
  <c r="Y857" i="1"/>
  <c r="Z857" i="1"/>
  <c r="AA857" i="1"/>
  <c r="AB857" i="1"/>
  <c r="U858" i="1"/>
  <c r="V858" i="1"/>
  <c r="W858" i="1"/>
  <c r="X858" i="1"/>
  <c r="Y858" i="1"/>
  <c r="Z858" i="1"/>
  <c r="AA858" i="1"/>
  <c r="AB858" i="1"/>
  <c r="U859" i="1"/>
  <c r="V859" i="1"/>
  <c r="W859" i="1"/>
  <c r="AC859" i="1" s="1"/>
  <c r="X859" i="1"/>
  <c r="Y859" i="1"/>
  <c r="Z859" i="1"/>
  <c r="AA859" i="1"/>
  <c r="AB859" i="1"/>
  <c r="U860" i="1"/>
  <c r="V860" i="1"/>
  <c r="W860" i="1"/>
  <c r="X860" i="1"/>
  <c r="Y860" i="1"/>
  <c r="Z860" i="1"/>
  <c r="AA860" i="1"/>
  <c r="AB860" i="1"/>
  <c r="U861" i="1"/>
  <c r="V861" i="1"/>
  <c r="W861" i="1"/>
  <c r="AC861" i="1" s="1"/>
  <c r="X861" i="1"/>
  <c r="Y861" i="1"/>
  <c r="Z861" i="1"/>
  <c r="AA861" i="1"/>
  <c r="AB861" i="1"/>
  <c r="U862" i="1"/>
  <c r="V862" i="1"/>
  <c r="W862" i="1"/>
  <c r="X862" i="1"/>
  <c r="Y862" i="1"/>
  <c r="Z862" i="1"/>
  <c r="AA862" i="1"/>
  <c r="AB862" i="1"/>
  <c r="U863" i="1"/>
  <c r="V863" i="1"/>
  <c r="W863" i="1"/>
  <c r="X863" i="1"/>
  <c r="Y863" i="1"/>
  <c r="Z863" i="1"/>
  <c r="AA863" i="1"/>
  <c r="AB863" i="1"/>
  <c r="AC863" i="1"/>
  <c r="U864" i="1"/>
  <c r="V864" i="1"/>
  <c r="W864" i="1"/>
  <c r="X864" i="1"/>
  <c r="Y864" i="1"/>
  <c r="Z864" i="1"/>
  <c r="AA864" i="1"/>
  <c r="AB864" i="1"/>
  <c r="U865" i="1"/>
  <c r="V865" i="1"/>
  <c r="W865" i="1"/>
  <c r="X865" i="1"/>
  <c r="Y865" i="1"/>
  <c r="Z865" i="1"/>
  <c r="AA865" i="1"/>
  <c r="AB865" i="1"/>
  <c r="AC865" i="1"/>
  <c r="U866" i="1"/>
  <c r="V866" i="1"/>
  <c r="W866" i="1"/>
  <c r="X866" i="1"/>
  <c r="Y866" i="1"/>
  <c r="Z866" i="1"/>
  <c r="AA866" i="1"/>
  <c r="AB866" i="1"/>
  <c r="U867" i="1"/>
  <c r="V867" i="1"/>
  <c r="W867" i="1"/>
  <c r="AC867" i="1" s="1"/>
  <c r="X867" i="1"/>
  <c r="Y867" i="1"/>
  <c r="Z867" i="1"/>
  <c r="AA867" i="1"/>
  <c r="AB867" i="1"/>
  <c r="U868" i="1"/>
  <c r="V868" i="1"/>
  <c r="W868" i="1"/>
  <c r="X868" i="1"/>
  <c r="Y868" i="1"/>
  <c r="Z868" i="1"/>
  <c r="AA868" i="1"/>
  <c r="AB868" i="1"/>
  <c r="U869" i="1"/>
  <c r="V869" i="1"/>
  <c r="W869" i="1"/>
  <c r="AC869" i="1" s="1"/>
  <c r="X869" i="1"/>
  <c r="Y869" i="1"/>
  <c r="Z869" i="1"/>
  <c r="AA869" i="1"/>
  <c r="AB869" i="1"/>
  <c r="U870" i="1"/>
  <c r="V870" i="1"/>
  <c r="W870" i="1"/>
  <c r="X870" i="1"/>
  <c r="Y870" i="1"/>
  <c r="Z870" i="1"/>
  <c r="AA870" i="1"/>
  <c r="AB870" i="1"/>
  <c r="U871" i="1"/>
  <c r="V871" i="1"/>
  <c r="W871" i="1"/>
  <c r="X871" i="1"/>
  <c r="Y871" i="1"/>
  <c r="Z871" i="1"/>
  <c r="AA871" i="1"/>
  <c r="AB871" i="1"/>
  <c r="AC871" i="1"/>
  <c r="U872" i="1"/>
  <c r="V872" i="1"/>
  <c r="W872" i="1"/>
  <c r="X872" i="1"/>
  <c r="Y872" i="1"/>
  <c r="Z872" i="1"/>
  <c r="AA872" i="1"/>
  <c r="AB872" i="1"/>
  <c r="U873" i="1"/>
  <c r="V873" i="1"/>
  <c r="W873" i="1"/>
  <c r="X873" i="1"/>
  <c r="Y873" i="1"/>
  <c r="Z873" i="1"/>
  <c r="AA873" i="1"/>
  <c r="AB873" i="1"/>
  <c r="AC873" i="1"/>
  <c r="U874" i="1"/>
  <c r="V874" i="1"/>
  <c r="W874" i="1"/>
  <c r="X874" i="1"/>
  <c r="Y874" i="1"/>
  <c r="Z874" i="1"/>
  <c r="AA874" i="1"/>
  <c r="AB874" i="1"/>
  <c r="U875" i="1"/>
  <c r="V875" i="1"/>
  <c r="W875" i="1"/>
  <c r="AC875" i="1" s="1"/>
  <c r="X875" i="1"/>
  <c r="Y875" i="1"/>
  <c r="Z875" i="1"/>
  <c r="AA875" i="1"/>
  <c r="AB875" i="1"/>
  <c r="U876" i="1"/>
  <c r="V876" i="1"/>
  <c r="W876" i="1"/>
  <c r="X876" i="1"/>
  <c r="Y876" i="1"/>
  <c r="Z876" i="1"/>
  <c r="AA876" i="1"/>
  <c r="AB876" i="1"/>
  <c r="U877" i="1"/>
  <c r="V877" i="1"/>
  <c r="W877" i="1"/>
  <c r="X877" i="1"/>
  <c r="Y877" i="1"/>
  <c r="Z877" i="1"/>
  <c r="AA877" i="1"/>
  <c r="AB877" i="1"/>
  <c r="AC877" i="1"/>
  <c r="U878" i="1"/>
  <c r="V878" i="1"/>
  <c r="W878" i="1"/>
  <c r="X878" i="1"/>
  <c r="Y878" i="1"/>
  <c r="Z878" i="1"/>
  <c r="AA878" i="1"/>
  <c r="AB878" i="1"/>
  <c r="U879" i="1"/>
  <c r="V879" i="1"/>
  <c r="W879" i="1"/>
  <c r="X879" i="1"/>
  <c r="Y879" i="1"/>
  <c r="Z879" i="1"/>
  <c r="AA879" i="1"/>
  <c r="AB879" i="1"/>
  <c r="AC879" i="1"/>
  <c r="U880" i="1"/>
  <c r="V880" i="1"/>
  <c r="W880" i="1"/>
  <c r="X880" i="1"/>
  <c r="Y880" i="1"/>
  <c r="Z880" i="1"/>
  <c r="AA880" i="1"/>
  <c r="AB880" i="1"/>
  <c r="U881" i="1"/>
  <c r="V881" i="1"/>
  <c r="W881" i="1"/>
  <c r="AC881" i="1" s="1"/>
  <c r="X881" i="1"/>
  <c r="Y881" i="1"/>
  <c r="Z881" i="1"/>
  <c r="AA881" i="1"/>
  <c r="AB881" i="1"/>
  <c r="U882" i="1"/>
  <c r="V882" i="1"/>
  <c r="W882" i="1"/>
  <c r="X882" i="1"/>
  <c r="Y882" i="1"/>
  <c r="Z882" i="1"/>
  <c r="AA882" i="1"/>
  <c r="AB882" i="1"/>
  <c r="U883" i="1"/>
  <c r="V883" i="1"/>
  <c r="W883" i="1"/>
  <c r="AC883" i="1" s="1"/>
  <c r="X883" i="1"/>
  <c r="Y883" i="1"/>
  <c r="Z883" i="1"/>
  <c r="AA883" i="1"/>
  <c r="AB883" i="1"/>
  <c r="U884" i="1"/>
  <c r="V884" i="1"/>
  <c r="W884" i="1"/>
  <c r="X884" i="1"/>
  <c r="Y884" i="1"/>
  <c r="Z884" i="1"/>
  <c r="AA884" i="1"/>
  <c r="AB884" i="1"/>
  <c r="U885" i="1"/>
  <c r="V885" i="1"/>
  <c r="W885" i="1"/>
  <c r="X885" i="1"/>
  <c r="Y885" i="1"/>
  <c r="Z885" i="1"/>
  <c r="AA885" i="1"/>
  <c r="AB885" i="1"/>
  <c r="AC885" i="1"/>
  <c r="U886" i="1"/>
  <c r="V886" i="1"/>
  <c r="W886" i="1"/>
  <c r="X886" i="1"/>
  <c r="Y886" i="1"/>
  <c r="Z886" i="1"/>
  <c r="AA886" i="1"/>
  <c r="AB886" i="1"/>
  <c r="U887" i="1"/>
  <c r="V887" i="1"/>
  <c r="W887" i="1"/>
  <c r="X887" i="1"/>
  <c r="Y887" i="1"/>
  <c r="Z887" i="1"/>
  <c r="AA887" i="1"/>
  <c r="AB887" i="1"/>
  <c r="AC887" i="1"/>
  <c r="U888" i="1"/>
  <c r="V888" i="1"/>
  <c r="W888" i="1"/>
  <c r="X888" i="1"/>
  <c r="Y888" i="1"/>
  <c r="Z888" i="1"/>
  <c r="AA888" i="1"/>
  <c r="AB888" i="1"/>
  <c r="U889" i="1"/>
  <c r="V889" i="1"/>
  <c r="W889" i="1"/>
  <c r="AC889" i="1" s="1"/>
  <c r="X889" i="1"/>
  <c r="Y889" i="1"/>
  <c r="Z889" i="1"/>
  <c r="AA889" i="1"/>
  <c r="AB889" i="1"/>
  <c r="U890" i="1"/>
  <c r="V890" i="1"/>
  <c r="W890" i="1"/>
  <c r="X890" i="1"/>
  <c r="Y890" i="1"/>
  <c r="Z890" i="1"/>
  <c r="AA890" i="1"/>
  <c r="AB890" i="1"/>
  <c r="U891" i="1"/>
  <c r="V891" i="1"/>
  <c r="W891" i="1"/>
  <c r="AC891" i="1" s="1"/>
  <c r="X891" i="1"/>
  <c r="Y891" i="1"/>
  <c r="Z891" i="1"/>
  <c r="AA891" i="1"/>
  <c r="AB891" i="1"/>
  <c r="U892" i="1"/>
  <c r="V892" i="1"/>
  <c r="W892" i="1"/>
  <c r="X892" i="1"/>
  <c r="Y892" i="1"/>
  <c r="Z892" i="1"/>
  <c r="AA892" i="1"/>
  <c r="AB892" i="1"/>
  <c r="U893" i="1"/>
  <c r="V893" i="1"/>
  <c r="W893" i="1"/>
  <c r="AC893" i="1" s="1"/>
  <c r="X893" i="1"/>
  <c r="Y893" i="1"/>
  <c r="Z893" i="1"/>
  <c r="AA893" i="1"/>
  <c r="AB893" i="1"/>
  <c r="U894" i="1"/>
  <c r="V894" i="1"/>
  <c r="W894" i="1"/>
  <c r="X894" i="1"/>
  <c r="Y894" i="1"/>
  <c r="Z894" i="1"/>
  <c r="AA894" i="1"/>
  <c r="AB894" i="1"/>
  <c r="U895" i="1"/>
  <c r="V895" i="1"/>
  <c r="W895" i="1"/>
  <c r="X895" i="1"/>
  <c r="Y895" i="1"/>
  <c r="Z895" i="1"/>
  <c r="AA895" i="1"/>
  <c r="AB895" i="1"/>
  <c r="AC895" i="1"/>
  <c r="U896" i="1"/>
  <c r="V896" i="1"/>
  <c r="W896" i="1"/>
  <c r="X896" i="1"/>
  <c r="Y896" i="1"/>
  <c r="Z896" i="1"/>
  <c r="AA896" i="1"/>
  <c r="AB896" i="1"/>
  <c r="U897" i="1"/>
  <c r="V897" i="1"/>
  <c r="W897" i="1"/>
  <c r="X897" i="1"/>
  <c r="Y897" i="1"/>
  <c r="Z897" i="1"/>
  <c r="AA897" i="1"/>
  <c r="AB897" i="1"/>
  <c r="AC897" i="1"/>
  <c r="U898" i="1"/>
  <c r="V898" i="1"/>
  <c r="W898" i="1"/>
  <c r="X898" i="1"/>
  <c r="Y898" i="1"/>
  <c r="Z898" i="1"/>
  <c r="AA898" i="1"/>
  <c r="AB898" i="1"/>
  <c r="U899" i="1"/>
  <c r="V899" i="1"/>
  <c r="W899" i="1"/>
  <c r="AC899" i="1" s="1"/>
  <c r="X899" i="1"/>
  <c r="Y899" i="1"/>
  <c r="Z899" i="1"/>
  <c r="AA899" i="1"/>
  <c r="AB899" i="1"/>
  <c r="U900" i="1"/>
  <c r="V900" i="1"/>
  <c r="W900" i="1"/>
  <c r="X900" i="1"/>
  <c r="Y900" i="1"/>
  <c r="Z900" i="1"/>
  <c r="AA900" i="1"/>
  <c r="AB900" i="1"/>
  <c r="U901" i="1"/>
  <c r="V901" i="1"/>
  <c r="W901" i="1"/>
  <c r="AC901" i="1" s="1"/>
  <c r="X901" i="1"/>
  <c r="Y901" i="1"/>
  <c r="Z901" i="1"/>
  <c r="AA901" i="1"/>
  <c r="AB901" i="1"/>
  <c r="U902" i="1"/>
  <c r="V902" i="1"/>
  <c r="W902" i="1"/>
  <c r="X902" i="1"/>
  <c r="Y902" i="1"/>
  <c r="Z902" i="1"/>
  <c r="AA902" i="1"/>
  <c r="AB902" i="1"/>
  <c r="U903" i="1"/>
  <c r="V903" i="1"/>
  <c r="W903" i="1"/>
  <c r="X903" i="1"/>
  <c r="Y903" i="1"/>
  <c r="Z903" i="1"/>
  <c r="AA903" i="1"/>
  <c r="AB903" i="1"/>
  <c r="AC903" i="1"/>
  <c r="U904" i="1"/>
  <c r="V904" i="1"/>
  <c r="W904" i="1"/>
  <c r="X904" i="1"/>
  <c r="Y904" i="1"/>
  <c r="Z904" i="1"/>
  <c r="AA904" i="1"/>
  <c r="AB904" i="1"/>
  <c r="U905" i="1"/>
  <c r="V905" i="1"/>
  <c r="W905" i="1"/>
  <c r="X905" i="1"/>
  <c r="Y905" i="1"/>
  <c r="Z905" i="1"/>
  <c r="AA905" i="1"/>
  <c r="AB905" i="1"/>
  <c r="AC905" i="1"/>
  <c r="U906" i="1"/>
  <c r="V906" i="1"/>
  <c r="W906" i="1"/>
  <c r="X906" i="1"/>
  <c r="Y906" i="1"/>
  <c r="Z906" i="1"/>
  <c r="AA906" i="1"/>
  <c r="AB906" i="1"/>
  <c r="U907" i="1"/>
  <c r="V907" i="1"/>
  <c r="W907" i="1"/>
  <c r="AC907" i="1" s="1"/>
  <c r="X907" i="1"/>
  <c r="Y907" i="1"/>
  <c r="Z907" i="1"/>
  <c r="AA907" i="1"/>
  <c r="AB907" i="1"/>
  <c r="U908" i="1"/>
  <c r="V908" i="1"/>
  <c r="W908" i="1"/>
  <c r="X908" i="1"/>
  <c r="Y908" i="1"/>
  <c r="Z908" i="1"/>
  <c r="AA908" i="1"/>
  <c r="AB908" i="1"/>
  <c r="U909" i="1"/>
  <c r="V909" i="1"/>
  <c r="W909" i="1"/>
  <c r="X909" i="1"/>
  <c r="Y909" i="1"/>
  <c r="Z909" i="1"/>
  <c r="AA909" i="1"/>
  <c r="AB909" i="1"/>
  <c r="AC909" i="1"/>
  <c r="U910" i="1"/>
  <c r="V910" i="1"/>
  <c r="W910" i="1"/>
  <c r="X910" i="1"/>
  <c r="Y910" i="1"/>
  <c r="Z910" i="1"/>
  <c r="AA910" i="1"/>
  <c r="AB910" i="1"/>
  <c r="U911" i="1"/>
  <c r="V911" i="1"/>
  <c r="W911" i="1"/>
  <c r="X911" i="1"/>
  <c r="Y911" i="1"/>
  <c r="Z911" i="1"/>
  <c r="AA911" i="1"/>
  <c r="AB911" i="1"/>
  <c r="AC911" i="1"/>
  <c r="U912" i="1"/>
  <c r="V912" i="1"/>
  <c r="W912" i="1"/>
  <c r="X912" i="1"/>
  <c r="Y912" i="1"/>
  <c r="Z912" i="1"/>
  <c r="AA912" i="1"/>
  <c r="AB912" i="1"/>
  <c r="U913" i="1"/>
  <c r="V913" i="1"/>
  <c r="W913" i="1"/>
  <c r="AC913" i="1" s="1"/>
  <c r="X913" i="1"/>
  <c r="Y913" i="1"/>
  <c r="Z913" i="1"/>
  <c r="AA913" i="1"/>
  <c r="AB913" i="1"/>
  <c r="U914" i="1"/>
  <c r="V914" i="1"/>
  <c r="W914" i="1"/>
  <c r="X914" i="1"/>
  <c r="Y914" i="1"/>
  <c r="Z914" i="1"/>
  <c r="AA914" i="1"/>
  <c r="AB914" i="1"/>
  <c r="U915" i="1"/>
  <c r="V915" i="1"/>
  <c r="W915" i="1"/>
  <c r="AC915" i="1" s="1"/>
  <c r="X915" i="1"/>
  <c r="Y915" i="1"/>
  <c r="Z915" i="1"/>
  <c r="AA915" i="1"/>
  <c r="AB915" i="1"/>
  <c r="U916" i="1"/>
  <c r="V916" i="1"/>
  <c r="W916" i="1"/>
  <c r="X916" i="1"/>
  <c r="Y916" i="1"/>
  <c r="Z916" i="1"/>
  <c r="AA916" i="1"/>
  <c r="AB916" i="1"/>
  <c r="U917" i="1"/>
  <c r="V917" i="1"/>
  <c r="W917" i="1"/>
  <c r="X917" i="1"/>
  <c r="Y917" i="1"/>
  <c r="Z917" i="1"/>
  <c r="AA917" i="1"/>
  <c r="AB917" i="1"/>
  <c r="AC917" i="1"/>
  <c r="U918" i="1"/>
  <c r="V918" i="1"/>
  <c r="W918" i="1"/>
  <c r="X918" i="1"/>
  <c r="Y918" i="1"/>
  <c r="Z918" i="1"/>
  <c r="AA918" i="1"/>
  <c r="AB918" i="1"/>
  <c r="U919" i="1"/>
  <c r="V919" i="1"/>
  <c r="W919" i="1"/>
  <c r="X919" i="1"/>
  <c r="Y919" i="1"/>
  <c r="Z919" i="1"/>
  <c r="AA919" i="1"/>
  <c r="AB919" i="1"/>
  <c r="AC919" i="1"/>
  <c r="U920" i="1"/>
  <c r="V920" i="1"/>
  <c r="W920" i="1"/>
  <c r="X920" i="1"/>
  <c r="Y920" i="1"/>
  <c r="Z920" i="1"/>
  <c r="AA920" i="1"/>
  <c r="AB920" i="1"/>
  <c r="U921" i="1"/>
  <c r="V921" i="1"/>
  <c r="W921" i="1"/>
  <c r="AC921" i="1" s="1"/>
  <c r="X921" i="1"/>
  <c r="Y921" i="1"/>
  <c r="Z921" i="1"/>
  <c r="AA921" i="1"/>
  <c r="AB921" i="1"/>
  <c r="U922" i="1"/>
  <c r="V922" i="1"/>
  <c r="W922" i="1"/>
  <c r="X922" i="1"/>
  <c r="Y922" i="1"/>
  <c r="Z922" i="1"/>
  <c r="AA922" i="1"/>
  <c r="AB922" i="1"/>
  <c r="U923" i="1"/>
  <c r="V923" i="1"/>
  <c r="W923" i="1"/>
  <c r="AC923" i="1" s="1"/>
  <c r="X923" i="1"/>
  <c r="Y923" i="1"/>
  <c r="Z923" i="1"/>
  <c r="AA923" i="1"/>
  <c r="AB923" i="1"/>
  <c r="U924" i="1"/>
  <c r="V924" i="1"/>
  <c r="W924" i="1"/>
  <c r="X924" i="1"/>
  <c r="Y924" i="1"/>
  <c r="Z924" i="1"/>
  <c r="AA924" i="1"/>
  <c r="AB924" i="1"/>
  <c r="U925" i="1"/>
  <c r="V925" i="1"/>
  <c r="W925" i="1"/>
  <c r="AC925" i="1" s="1"/>
  <c r="X925" i="1"/>
  <c r="Y925" i="1"/>
  <c r="Z925" i="1"/>
  <c r="AA925" i="1"/>
  <c r="AB925" i="1"/>
  <c r="U926" i="1"/>
  <c r="V926" i="1"/>
  <c r="W926" i="1"/>
  <c r="X926" i="1"/>
  <c r="Y926" i="1"/>
  <c r="Z926" i="1"/>
  <c r="AA926" i="1"/>
  <c r="AB926" i="1"/>
  <c r="U927" i="1"/>
  <c r="V927" i="1"/>
  <c r="W927" i="1"/>
  <c r="X927" i="1"/>
  <c r="Y927" i="1"/>
  <c r="Z927" i="1"/>
  <c r="AA927" i="1"/>
  <c r="AB927" i="1"/>
  <c r="AC927" i="1"/>
  <c r="U928" i="1"/>
  <c r="V928" i="1"/>
  <c r="W928" i="1"/>
  <c r="X928" i="1"/>
  <c r="Y928" i="1"/>
  <c r="Z928" i="1"/>
  <c r="AA928" i="1"/>
  <c r="AB928" i="1"/>
  <c r="U929" i="1"/>
  <c r="V929" i="1"/>
  <c r="W929" i="1"/>
  <c r="X929" i="1"/>
  <c r="Y929" i="1"/>
  <c r="Z929" i="1"/>
  <c r="AA929" i="1"/>
  <c r="AB929" i="1"/>
  <c r="AC929" i="1"/>
  <c r="U930" i="1"/>
  <c r="V930" i="1"/>
  <c r="W930" i="1"/>
  <c r="X930" i="1"/>
  <c r="Y930" i="1"/>
  <c r="Z930" i="1"/>
  <c r="AA930" i="1"/>
  <c r="AB930" i="1"/>
  <c r="U931" i="1"/>
  <c r="V931" i="1"/>
  <c r="W931" i="1"/>
  <c r="AC931" i="1" s="1"/>
  <c r="X931" i="1"/>
  <c r="Y931" i="1"/>
  <c r="Z931" i="1"/>
  <c r="AA931" i="1"/>
  <c r="AB931" i="1"/>
  <c r="U932" i="1"/>
  <c r="V932" i="1"/>
  <c r="W932" i="1"/>
  <c r="X932" i="1"/>
  <c r="Y932" i="1"/>
  <c r="Z932" i="1"/>
  <c r="AA932" i="1"/>
  <c r="AB932" i="1"/>
  <c r="U933" i="1"/>
  <c r="V933" i="1"/>
  <c r="W933" i="1"/>
  <c r="AC933" i="1" s="1"/>
  <c r="X933" i="1"/>
  <c r="Y933" i="1"/>
  <c r="Z933" i="1"/>
  <c r="AA933" i="1"/>
  <c r="AB933" i="1"/>
  <c r="U934" i="1"/>
  <c r="V934" i="1"/>
  <c r="W934" i="1"/>
  <c r="X934" i="1"/>
  <c r="Y934" i="1"/>
  <c r="Z934" i="1"/>
  <c r="AA934" i="1"/>
  <c r="AB934" i="1"/>
  <c r="U935" i="1"/>
  <c r="V935" i="1"/>
  <c r="W935" i="1"/>
  <c r="X935" i="1"/>
  <c r="Y935" i="1"/>
  <c r="Z935" i="1"/>
  <c r="AA935" i="1"/>
  <c r="AB935" i="1"/>
  <c r="AC935" i="1"/>
  <c r="U936" i="1"/>
  <c r="V936" i="1"/>
  <c r="W936" i="1"/>
  <c r="X936" i="1"/>
  <c r="Y936" i="1"/>
  <c r="Z936" i="1"/>
  <c r="AA936" i="1"/>
  <c r="AB936" i="1"/>
  <c r="U937" i="1"/>
  <c r="V937" i="1"/>
  <c r="W937" i="1"/>
  <c r="X937" i="1"/>
  <c r="Y937" i="1"/>
  <c r="Z937" i="1"/>
  <c r="AA937" i="1"/>
  <c r="AB937" i="1"/>
  <c r="AC937" i="1"/>
  <c r="U938" i="1"/>
  <c r="V938" i="1"/>
  <c r="W938" i="1"/>
  <c r="X938" i="1"/>
  <c r="Y938" i="1"/>
  <c r="Z938" i="1"/>
  <c r="AA938" i="1"/>
  <c r="AB938" i="1"/>
  <c r="U939" i="1"/>
  <c r="V939" i="1"/>
  <c r="W939" i="1"/>
  <c r="AC939" i="1" s="1"/>
  <c r="X939" i="1"/>
  <c r="Y939" i="1"/>
  <c r="Z939" i="1"/>
  <c r="AA939" i="1"/>
  <c r="AB939" i="1"/>
  <c r="U940" i="1"/>
  <c r="V940" i="1"/>
  <c r="W940" i="1"/>
  <c r="X940" i="1"/>
  <c r="Y940" i="1"/>
  <c r="Z940" i="1"/>
  <c r="AA940" i="1"/>
  <c r="AB940" i="1"/>
  <c r="U941" i="1"/>
  <c r="V941" i="1"/>
  <c r="W941" i="1"/>
  <c r="X941" i="1"/>
  <c r="Y941" i="1"/>
  <c r="Z941" i="1"/>
  <c r="AA941" i="1"/>
  <c r="AB941" i="1"/>
  <c r="AC941" i="1"/>
  <c r="U942" i="1"/>
  <c r="V942" i="1"/>
  <c r="W942" i="1"/>
  <c r="X942" i="1"/>
  <c r="Y942" i="1"/>
  <c r="Z942" i="1"/>
  <c r="AA942" i="1"/>
  <c r="AB942" i="1"/>
  <c r="U943" i="1"/>
  <c r="V943" i="1"/>
  <c r="W943" i="1"/>
  <c r="X943" i="1"/>
  <c r="Y943" i="1"/>
  <c r="Z943" i="1"/>
  <c r="AA943" i="1"/>
  <c r="AB943" i="1"/>
  <c r="AC943" i="1"/>
  <c r="U944" i="1"/>
  <c r="V944" i="1"/>
  <c r="W944" i="1"/>
  <c r="X944" i="1"/>
  <c r="Y944" i="1"/>
  <c r="Z944" i="1"/>
  <c r="AA944" i="1"/>
  <c r="AB944" i="1"/>
  <c r="U945" i="1"/>
  <c r="V945" i="1"/>
  <c r="W945" i="1"/>
  <c r="AC945" i="1" s="1"/>
  <c r="X945" i="1"/>
  <c r="Y945" i="1"/>
  <c r="Z945" i="1"/>
  <c r="AA945" i="1"/>
  <c r="AB945" i="1"/>
  <c r="U946" i="1"/>
  <c r="V946" i="1"/>
  <c r="W946" i="1"/>
  <c r="X946" i="1"/>
  <c r="Y946" i="1"/>
  <c r="Z946" i="1"/>
  <c r="AA946" i="1"/>
  <c r="AB946" i="1"/>
  <c r="U947" i="1"/>
  <c r="V947" i="1"/>
  <c r="W947" i="1"/>
  <c r="X947" i="1"/>
  <c r="Y947" i="1"/>
  <c r="Z947" i="1"/>
  <c r="AA947" i="1"/>
  <c r="AB947" i="1"/>
  <c r="AC947" i="1"/>
  <c r="U948" i="1"/>
  <c r="V948" i="1"/>
  <c r="W948" i="1"/>
  <c r="X948" i="1"/>
  <c r="Y948" i="1"/>
  <c r="Z948" i="1"/>
  <c r="AA948" i="1"/>
  <c r="AB948" i="1"/>
  <c r="U949" i="1"/>
  <c r="V949" i="1"/>
  <c r="W949" i="1"/>
  <c r="X949" i="1"/>
  <c r="Y949" i="1"/>
  <c r="Z949" i="1"/>
  <c r="AA949" i="1"/>
  <c r="AB949" i="1"/>
  <c r="AC949" i="1"/>
  <c r="U950" i="1"/>
  <c r="V950" i="1"/>
  <c r="W950" i="1"/>
  <c r="X950" i="1"/>
  <c r="Y950" i="1"/>
  <c r="Z950" i="1"/>
  <c r="AA950" i="1"/>
  <c r="AB950" i="1"/>
  <c r="U951" i="1"/>
  <c r="V951" i="1"/>
  <c r="W951" i="1"/>
  <c r="X951" i="1"/>
  <c r="Y951" i="1"/>
  <c r="Z951" i="1"/>
  <c r="AA951" i="1"/>
  <c r="AB951" i="1"/>
  <c r="U952" i="1"/>
  <c r="V952" i="1"/>
  <c r="W952" i="1"/>
  <c r="X952" i="1"/>
  <c r="Y952" i="1"/>
  <c r="Z952" i="1"/>
  <c r="AA952" i="1"/>
  <c r="AB952" i="1"/>
  <c r="U953" i="1"/>
  <c r="V953" i="1"/>
  <c r="W953" i="1"/>
  <c r="AC953" i="1" s="1"/>
  <c r="X953" i="1"/>
  <c r="Y953" i="1"/>
  <c r="Z953" i="1"/>
  <c r="AA953" i="1"/>
  <c r="AB953" i="1"/>
  <c r="U954" i="1"/>
  <c r="V954" i="1"/>
  <c r="W954" i="1"/>
  <c r="X954" i="1"/>
  <c r="Y954" i="1"/>
  <c r="Z954" i="1"/>
  <c r="AA954" i="1"/>
  <c r="AB954" i="1"/>
  <c r="U955" i="1"/>
  <c r="V955" i="1"/>
  <c r="W955" i="1"/>
  <c r="X955" i="1"/>
  <c r="Y955" i="1"/>
  <c r="Z955" i="1"/>
  <c r="AA955" i="1"/>
  <c r="AB955" i="1"/>
  <c r="AC955" i="1"/>
  <c r="U956" i="1"/>
  <c r="V956" i="1"/>
  <c r="W956" i="1"/>
  <c r="X956" i="1"/>
  <c r="Y956" i="1"/>
  <c r="Z956" i="1"/>
  <c r="AA956" i="1"/>
  <c r="AB956" i="1"/>
  <c r="U957" i="1"/>
  <c r="V957" i="1"/>
  <c r="W957" i="1"/>
  <c r="X957" i="1"/>
  <c r="Y957" i="1"/>
  <c r="Z957" i="1"/>
  <c r="AA957" i="1"/>
  <c r="AB957" i="1"/>
  <c r="AC957" i="1"/>
  <c r="U958" i="1"/>
  <c r="V958" i="1"/>
  <c r="W958" i="1"/>
  <c r="X958" i="1"/>
  <c r="Y958" i="1"/>
  <c r="Z958" i="1"/>
  <c r="AA958" i="1"/>
  <c r="AB958" i="1"/>
  <c r="U959" i="1"/>
  <c r="V959" i="1"/>
  <c r="W959" i="1"/>
  <c r="X959" i="1"/>
  <c r="Y959" i="1"/>
  <c r="Z959" i="1"/>
  <c r="AA959" i="1"/>
  <c r="AB959" i="1"/>
  <c r="U960" i="1"/>
  <c r="V960" i="1"/>
  <c r="W960" i="1"/>
  <c r="X960" i="1"/>
  <c r="Y960" i="1"/>
  <c r="Z960" i="1"/>
  <c r="AA960" i="1"/>
  <c r="AB960" i="1"/>
  <c r="U961" i="1"/>
  <c r="V961" i="1"/>
  <c r="W961" i="1"/>
  <c r="X961" i="1"/>
  <c r="Y961" i="1"/>
  <c r="Z961" i="1"/>
  <c r="AA961" i="1"/>
  <c r="AB961" i="1"/>
  <c r="AC961" i="1"/>
  <c r="U962" i="1"/>
  <c r="V962" i="1"/>
  <c r="W962" i="1"/>
  <c r="X962" i="1"/>
  <c r="Y962" i="1"/>
  <c r="Z962" i="1"/>
  <c r="AA962" i="1"/>
  <c r="AB962" i="1"/>
  <c r="U963" i="1"/>
  <c r="V963" i="1"/>
  <c r="W963" i="1"/>
  <c r="X963" i="1"/>
  <c r="Y963" i="1"/>
  <c r="Z963" i="1"/>
  <c r="AA963" i="1"/>
  <c r="AB963" i="1"/>
  <c r="AC963" i="1"/>
  <c r="U964" i="1"/>
  <c r="V964" i="1"/>
  <c r="W964" i="1"/>
  <c r="X964" i="1"/>
  <c r="Y964" i="1"/>
  <c r="Z964" i="1"/>
  <c r="AA964" i="1"/>
  <c r="AB964" i="1"/>
  <c r="U965" i="1"/>
  <c r="V965" i="1"/>
  <c r="W965" i="1"/>
  <c r="AC965" i="1" s="1"/>
  <c r="X965" i="1"/>
  <c r="Y965" i="1"/>
  <c r="Z965" i="1"/>
  <c r="AA965" i="1"/>
  <c r="AB965" i="1"/>
  <c r="U966" i="1"/>
  <c r="V966" i="1"/>
  <c r="W966" i="1"/>
  <c r="X966" i="1"/>
  <c r="Y966" i="1"/>
  <c r="Z966" i="1"/>
  <c r="AA966" i="1"/>
  <c r="AB966" i="1"/>
  <c r="U967" i="1"/>
  <c r="V967" i="1"/>
  <c r="W967" i="1"/>
  <c r="X967" i="1"/>
  <c r="Y967" i="1"/>
  <c r="Z967" i="1"/>
  <c r="AA967" i="1"/>
  <c r="AB967" i="1"/>
  <c r="U968" i="1"/>
  <c r="V968" i="1"/>
  <c r="W968" i="1"/>
  <c r="X968" i="1"/>
  <c r="Y968" i="1"/>
  <c r="Z968" i="1"/>
  <c r="AA968" i="1"/>
  <c r="AB968" i="1"/>
  <c r="U969" i="1"/>
  <c r="V969" i="1"/>
  <c r="W969" i="1"/>
  <c r="X969" i="1"/>
  <c r="Y969" i="1"/>
  <c r="Z969" i="1"/>
  <c r="AA969" i="1"/>
  <c r="AB969" i="1"/>
  <c r="AC969" i="1"/>
  <c r="U970" i="1"/>
  <c r="V970" i="1"/>
  <c r="W970" i="1"/>
  <c r="X970" i="1"/>
  <c r="Y970" i="1"/>
  <c r="Z970" i="1"/>
  <c r="AA970" i="1"/>
  <c r="AB970" i="1"/>
  <c r="U971" i="1"/>
  <c r="V971" i="1"/>
  <c r="W971" i="1"/>
  <c r="X971" i="1"/>
  <c r="Y971" i="1"/>
  <c r="Z971" i="1"/>
  <c r="AA971" i="1"/>
  <c r="AB971" i="1"/>
  <c r="AC971" i="1"/>
  <c r="U972" i="1"/>
  <c r="V972" i="1"/>
  <c r="W972" i="1"/>
  <c r="X972" i="1"/>
  <c r="Y972" i="1"/>
  <c r="Z972" i="1"/>
  <c r="AA972" i="1"/>
  <c r="AB972" i="1"/>
  <c r="U973" i="1"/>
  <c r="V973" i="1"/>
  <c r="W973" i="1"/>
  <c r="AC973" i="1" s="1"/>
  <c r="X973" i="1"/>
  <c r="Y973" i="1"/>
  <c r="Z973" i="1"/>
  <c r="AA973" i="1"/>
  <c r="AB973" i="1"/>
  <c r="U974" i="1"/>
  <c r="V974" i="1"/>
  <c r="W974" i="1"/>
  <c r="X974" i="1"/>
  <c r="Y974" i="1"/>
  <c r="Z974" i="1"/>
  <c r="AA974" i="1"/>
  <c r="AB974" i="1"/>
  <c r="U975" i="1"/>
  <c r="V975" i="1"/>
  <c r="W975" i="1"/>
  <c r="X975" i="1"/>
  <c r="Y975" i="1"/>
  <c r="Z975" i="1"/>
  <c r="AA975" i="1"/>
  <c r="AB975" i="1"/>
  <c r="U976" i="1"/>
  <c r="V976" i="1"/>
  <c r="W976" i="1"/>
  <c r="X976" i="1"/>
  <c r="Y976" i="1"/>
  <c r="Z976" i="1"/>
  <c r="AA976" i="1"/>
  <c r="AB976" i="1"/>
  <c r="U977" i="1"/>
  <c r="V977" i="1"/>
  <c r="W977" i="1"/>
  <c r="AC977" i="1" s="1"/>
  <c r="X977" i="1"/>
  <c r="Y977" i="1"/>
  <c r="Z977" i="1"/>
  <c r="AA977" i="1"/>
  <c r="AB977" i="1"/>
  <c r="U978" i="1"/>
  <c r="V978" i="1"/>
  <c r="W978" i="1"/>
  <c r="X978" i="1"/>
  <c r="Y978" i="1"/>
  <c r="Z978" i="1"/>
  <c r="AA978" i="1"/>
  <c r="AB978" i="1"/>
  <c r="U979" i="1"/>
  <c r="V979" i="1"/>
  <c r="W979" i="1"/>
  <c r="X979" i="1"/>
  <c r="Y979" i="1"/>
  <c r="Z979" i="1"/>
  <c r="AA979" i="1"/>
  <c r="AB979" i="1"/>
  <c r="AC979" i="1"/>
  <c r="U980" i="1"/>
  <c r="V980" i="1"/>
  <c r="W980" i="1"/>
  <c r="X980" i="1"/>
  <c r="Y980" i="1"/>
  <c r="Z980" i="1"/>
  <c r="AA980" i="1"/>
  <c r="AB980" i="1"/>
  <c r="U981" i="1"/>
  <c r="V981" i="1"/>
  <c r="W981" i="1"/>
  <c r="X981" i="1"/>
  <c r="Y981" i="1"/>
  <c r="Z981" i="1"/>
  <c r="AA981" i="1"/>
  <c r="AB981" i="1"/>
  <c r="AC981" i="1"/>
  <c r="U982" i="1"/>
  <c r="V982" i="1"/>
  <c r="W982" i="1"/>
  <c r="X982" i="1"/>
  <c r="Y982" i="1"/>
  <c r="Z982" i="1"/>
  <c r="AA982" i="1"/>
  <c r="AB982" i="1"/>
  <c r="U983" i="1"/>
  <c r="V983" i="1"/>
  <c r="W983" i="1"/>
  <c r="X983" i="1"/>
  <c r="Y983" i="1"/>
  <c r="Z983" i="1"/>
  <c r="AA983" i="1"/>
  <c r="AB983" i="1"/>
  <c r="U984" i="1"/>
  <c r="V984" i="1"/>
  <c r="W984" i="1"/>
  <c r="X984" i="1"/>
  <c r="Y984" i="1"/>
  <c r="Z984" i="1"/>
  <c r="AA984" i="1"/>
  <c r="AB984" i="1"/>
  <c r="U985" i="1"/>
  <c r="V985" i="1"/>
  <c r="W985" i="1"/>
  <c r="AC985" i="1" s="1"/>
  <c r="X985" i="1"/>
  <c r="Y985" i="1"/>
  <c r="Z985" i="1"/>
  <c r="AA985" i="1"/>
  <c r="AB985" i="1"/>
  <c r="U986" i="1"/>
  <c r="V986" i="1"/>
  <c r="W986" i="1"/>
  <c r="X986" i="1"/>
  <c r="Y986" i="1"/>
  <c r="Z986" i="1"/>
  <c r="AA986" i="1"/>
  <c r="AB986" i="1"/>
  <c r="U987" i="1"/>
  <c r="V987" i="1"/>
  <c r="W987" i="1"/>
  <c r="X987" i="1"/>
  <c r="Y987" i="1"/>
  <c r="Z987" i="1"/>
  <c r="AA987" i="1"/>
  <c r="AB987" i="1"/>
  <c r="AC987" i="1"/>
  <c r="U988" i="1"/>
  <c r="V988" i="1"/>
  <c r="W988" i="1"/>
  <c r="X988" i="1"/>
  <c r="Y988" i="1"/>
  <c r="Z988" i="1"/>
  <c r="AA988" i="1"/>
  <c r="AB988" i="1"/>
  <c r="U989" i="1"/>
  <c r="V989" i="1"/>
  <c r="W989" i="1"/>
  <c r="X989" i="1"/>
  <c r="Y989" i="1"/>
  <c r="Z989" i="1"/>
  <c r="AA989" i="1"/>
  <c r="AB989" i="1"/>
  <c r="AC989" i="1"/>
  <c r="U990" i="1"/>
  <c r="V990" i="1"/>
  <c r="W990" i="1"/>
  <c r="X990" i="1"/>
  <c r="Y990" i="1"/>
  <c r="Z990" i="1"/>
  <c r="AA990" i="1"/>
  <c r="AB990" i="1"/>
  <c r="U991" i="1"/>
  <c r="V991" i="1"/>
  <c r="W991" i="1"/>
  <c r="X991" i="1"/>
  <c r="Y991" i="1"/>
  <c r="Z991" i="1"/>
  <c r="AA991" i="1"/>
  <c r="AB991" i="1"/>
  <c r="U992" i="1"/>
  <c r="V992" i="1"/>
  <c r="W992" i="1"/>
  <c r="X992" i="1"/>
  <c r="Y992" i="1"/>
  <c r="Z992" i="1"/>
  <c r="AA992" i="1"/>
  <c r="AB992" i="1"/>
  <c r="U993" i="1"/>
  <c r="V993" i="1"/>
  <c r="W993" i="1"/>
  <c r="X993" i="1"/>
  <c r="Y993" i="1"/>
  <c r="Z993" i="1"/>
  <c r="AA993" i="1"/>
  <c r="AB993" i="1"/>
  <c r="AC993" i="1"/>
  <c r="U994" i="1"/>
  <c r="V994" i="1"/>
  <c r="W994" i="1"/>
  <c r="X994" i="1"/>
  <c r="Y994" i="1"/>
  <c r="Z994" i="1"/>
  <c r="AA994" i="1"/>
  <c r="AB994" i="1"/>
  <c r="U995" i="1"/>
  <c r="V995" i="1"/>
  <c r="W995" i="1"/>
  <c r="X995" i="1"/>
  <c r="Y995" i="1"/>
  <c r="Z995" i="1"/>
  <c r="AA995" i="1"/>
  <c r="AB995" i="1"/>
  <c r="AC995" i="1"/>
  <c r="U996" i="1"/>
  <c r="V996" i="1"/>
  <c r="W996" i="1"/>
  <c r="X996" i="1"/>
  <c r="Y996" i="1"/>
  <c r="Z996" i="1"/>
  <c r="AA996" i="1"/>
  <c r="AB996" i="1"/>
  <c r="U997" i="1"/>
  <c r="V997" i="1"/>
  <c r="W997" i="1"/>
  <c r="AC997" i="1" s="1"/>
  <c r="X997" i="1"/>
  <c r="Y997" i="1"/>
  <c r="Z997" i="1"/>
  <c r="AA997" i="1"/>
  <c r="AB997" i="1"/>
  <c r="U998" i="1"/>
  <c r="V998" i="1"/>
  <c r="W998" i="1"/>
  <c r="X998" i="1"/>
  <c r="Y998" i="1"/>
  <c r="Z998" i="1"/>
  <c r="AA998" i="1"/>
  <c r="AB998" i="1"/>
  <c r="U999" i="1"/>
  <c r="V999" i="1"/>
  <c r="W999" i="1"/>
  <c r="X999" i="1"/>
  <c r="Y999" i="1"/>
  <c r="Z999" i="1"/>
  <c r="AA999" i="1"/>
  <c r="AB999" i="1"/>
  <c r="U1000" i="1"/>
  <c r="V1000" i="1"/>
  <c r="W1000" i="1"/>
  <c r="X1000" i="1"/>
  <c r="Y1000" i="1"/>
  <c r="Z1000" i="1"/>
  <c r="AA1000" i="1"/>
  <c r="AB1000" i="1"/>
  <c r="U1001" i="1"/>
  <c r="V1001" i="1"/>
  <c r="W1001" i="1"/>
  <c r="X1001" i="1"/>
  <c r="Y1001" i="1"/>
  <c r="Z1001" i="1"/>
  <c r="AA1001" i="1"/>
  <c r="AB1001" i="1"/>
  <c r="AC1001" i="1"/>
  <c r="U1002" i="1"/>
  <c r="V1002" i="1"/>
  <c r="W1002" i="1"/>
  <c r="X1002" i="1"/>
  <c r="Y1002" i="1"/>
  <c r="Z1002" i="1"/>
  <c r="AA1002" i="1"/>
  <c r="AB1002" i="1"/>
  <c r="U1003" i="1"/>
  <c r="V1003" i="1"/>
  <c r="W1003" i="1"/>
  <c r="X1003" i="1"/>
  <c r="Y1003" i="1"/>
  <c r="Z1003" i="1"/>
  <c r="AA1003" i="1"/>
  <c r="AB1003" i="1"/>
  <c r="AC1003" i="1"/>
  <c r="U1004" i="1"/>
  <c r="V1004" i="1"/>
  <c r="W1004" i="1"/>
  <c r="X1004" i="1"/>
  <c r="Y1004" i="1"/>
  <c r="Z1004" i="1"/>
  <c r="AA1004" i="1"/>
  <c r="AB1004" i="1"/>
  <c r="U1005" i="1"/>
  <c r="V1005" i="1"/>
  <c r="W1005" i="1"/>
  <c r="AC1005" i="1" s="1"/>
  <c r="X1005" i="1"/>
  <c r="Y1005" i="1"/>
  <c r="Z1005" i="1"/>
  <c r="AA1005" i="1"/>
  <c r="AB1005" i="1"/>
  <c r="U1006" i="1"/>
  <c r="V1006" i="1"/>
  <c r="W1006" i="1"/>
  <c r="X1006" i="1"/>
  <c r="Y1006" i="1"/>
  <c r="Z1006" i="1"/>
  <c r="AA1006" i="1"/>
  <c r="AB1006" i="1"/>
  <c r="U1007" i="1"/>
  <c r="V1007" i="1"/>
  <c r="W1007" i="1"/>
  <c r="X1007" i="1"/>
  <c r="Y1007" i="1"/>
  <c r="Z1007" i="1"/>
  <c r="AA1007" i="1"/>
  <c r="AB1007" i="1"/>
  <c r="U1008" i="1"/>
  <c r="V1008" i="1"/>
  <c r="W1008" i="1"/>
  <c r="X1008" i="1"/>
  <c r="Y1008" i="1"/>
  <c r="Z1008" i="1"/>
  <c r="AA1008" i="1"/>
  <c r="AB1008" i="1"/>
  <c r="U1009" i="1"/>
  <c r="V1009" i="1"/>
  <c r="W1009" i="1"/>
  <c r="AC1009" i="1" s="1"/>
  <c r="X1009" i="1"/>
  <c r="Y1009" i="1"/>
  <c r="Z1009" i="1"/>
  <c r="AA1009" i="1"/>
  <c r="AB1009" i="1"/>
  <c r="U1010" i="1"/>
  <c r="V1010" i="1"/>
  <c r="W1010" i="1"/>
  <c r="X1010" i="1"/>
  <c r="Y1010" i="1"/>
  <c r="Z1010" i="1"/>
  <c r="AA1010" i="1"/>
  <c r="AB1010" i="1"/>
  <c r="U1011" i="1"/>
  <c r="V1011" i="1"/>
  <c r="W1011" i="1"/>
  <c r="X1011" i="1"/>
  <c r="Y1011" i="1"/>
  <c r="Z1011" i="1"/>
  <c r="AA1011" i="1"/>
  <c r="AB1011" i="1"/>
  <c r="AC1011" i="1"/>
  <c r="U1012" i="1"/>
  <c r="V1012" i="1"/>
  <c r="W1012" i="1"/>
  <c r="X1012" i="1"/>
  <c r="Y1012" i="1"/>
  <c r="Z1012" i="1"/>
  <c r="AA1012" i="1"/>
  <c r="AB1012" i="1"/>
  <c r="U1013" i="1"/>
  <c r="V1013" i="1"/>
  <c r="W1013" i="1"/>
  <c r="X1013" i="1"/>
  <c r="Y1013" i="1"/>
  <c r="Z1013" i="1"/>
  <c r="AA1013" i="1"/>
  <c r="AB1013" i="1"/>
  <c r="AC1013" i="1"/>
  <c r="U1014" i="1"/>
  <c r="V1014" i="1"/>
  <c r="W1014" i="1"/>
  <c r="X1014" i="1"/>
  <c r="Y1014" i="1"/>
  <c r="Z1014" i="1"/>
  <c r="AA1014" i="1"/>
  <c r="AB1014" i="1"/>
  <c r="U1015" i="1"/>
  <c r="V1015" i="1"/>
  <c r="W1015" i="1"/>
  <c r="X1015" i="1"/>
  <c r="Y1015" i="1"/>
  <c r="Z1015" i="1"/>
  <c r="AA1015" i="1"/>
  <c r="AB1015" i="1"/>
  <c r="U1016" i="1"/>
  <c r="V1016" i="1"/>
  <c r="W1016" i="1"/>
  <c r="X1016" i="1"/>
  <c r="Y1016" i="1"/>
  <c r="Z1016" i="1"/>
  <c r="AA1016" i="1"/>
  <c r="AB1016" i="1"/>
  <c r="U1017" i="1"/>
  <c r="V1017" i="1"/>
  <c r="W1017" i="1"/>
  <c r="AC1017" i="1" s="1"/>
  <c r="X1017" i="1"/>
  <c r="Y1017" i="1"/>
  <c r="Z1017" i="1"/>
  <c r="AA1017" i="1"/>
  <c r="AB1017" i="1"/>
  <c r="U1018" i="1"/>
  <c r="V1018" i="1"/>
  <c r="W1018" i="1"/>
  <c r="X1018" i="1"/>
  <c r="Y1018" i="1"/>
  <c r="Z1018" i="1"/>
  <c r="AA1018" i="1"/>
  <c r="AB1018" i="1"/>
  <c r="U1019" i="1"/>
  <c r="V1019" i="1"/>
  <c r="W1019" i="1"/>
  <c r="X1019" i="1"/>
  <c r="Y1019" i="1"/>
  <c r="Z1019" i="1"/>
  <c r="AA1019" i="1"/>
  <c r="AB1019" i="1"/>
  <c r="AC1019" i="1"/>
  <c r="U1020" i="1"/>
  <c r="V1020" i="1"/>
  <c r="W1020" i="1"/>
  <c r="X1020" i="1"/>
  <c r="Y1020" i="1"/>
  <c r="Z1020" i="1"/>
  <c r="AA1020" i="1"/>
  <c r="AB1020" i="1"/>
  <c r="U1021" i="1"/>
  <c r="V1021" i="1"/>
  <c r="W1021" i="1"/>
  <c r="X1021" i="1"/>
  <c r="Y1021" i="1"/>
  <c r="Z1021" i="1"/>
  <c r="AA1021" i="1"/>
  <c r="AB1021" i="1"/>
  <c r="AC1021" i="1"/>
  <c r="U1022" i="1"/>
  <c r="V1022" i="1"/>
  <c r="W1022" i="1"/>
  <c r="X1022" i="1"/>
  <c r="Y1022" i="1"/>
  <c r="Z1022" i="1"/>
  <c r="AA1022" i="1"/>
  <c r="AB1022" i="1"/>
  <c r="U1023" i="1"/>
  <c r="V1023" i="1"/>
  <c r="W1023" i="1"/>
  <c r="X1023" i="1"/>
  <c r="Y1023" i="1"/>
  <c r="Z1023" i="1"/>
  <c r="AA1023" i="1"/>
  <c r="AB1023" i="1"/>
  <c r="AC1023" i="1"/>
  <c r="U1024" i="1"/>
  <c r="V1024" i="1"/>
  <c r="W1024" i="1"/>
  <c r="X1024" i="1"/>
  <c r="Y1024" i="1"/>
  <c r="Z1024" i="1"/>
  <c r="AA1024" i="1"/>
  <c r="AB1024" i="1"/>
  <c r="U1025" i="1"/>
  <c r="V1025" i="1"/>
  <c r="AC1025" i="1" s="1"/>
  <c r="W1025" i="1"/>
  <c r="X1025" i="1"/>
  <c r="Y1025" i="1"/>
  <c r="Z1025" i="1"/>
  <c r="AA1025" i="1"/>
  <c r="AB1025" i="1"/>
  <c r="U1026" i="1"/>
  <c r="V1026" i="1"/>
  <c r="W1026" i="1"/>
  <c r="X1026" i="1"/>
  <c r="Y1026" i="1"/>
  <c r="Z1026" i="1"/>
  <c r="AA1026" i="1"/>
  <c r="AB1026" i="1"/>
  <c r="AC1026" i="1"/>
  <c r="U1027" i="1"/>
  <c r="V1027" i="1"/>
  <c r="W1027" i="1"/>
  <c r="X1027" i="1"/>
  <c r="Y1027" i="1"/>
  <c r="Z1027" i="1"/>
  <c r="AA1027" i="1"/>
  <c r="AB1027" i="1"/>
  <c r="U1028" i="1"/>
  <c r="V1028" i="1"/>
  <c r="W1028" i="1"/>
  <c r="X1028" i="1"/>
  <c r="Y1028" i="1"/>
  <c r="Z1028" i="1"/>
  <c r="AA1028" i="1"/>
  <c r="AB1028" i="1"/>
  <c r="U1029" i="1"/>
  <c r="V1029" i="1"/>
  <c r="AC1029" i="1" s="1"/>
  <c r="W1029" i="1"/>
  <c r="X1029" i="1"/>
  <c r="Y1029" i="1"/>
  <c r="Z1029" i="1"/>
  <c r="AA1029" i="1"/>
  <c r="AB1029" i="1"/>
  <c r="U1030" i="1"/>
  <c r="V1030" i="1"/>
  <c r="W1030" i="1"/>
  <c r="X1030" i="1"/>
  <c r="Y1030" i="1"/>
  <c r="Z1030" i="1"/>
  <c r="AA1030" i="1"/>
  <c r="AB1030" i="1"/>
  <c r="AC1030" i="1"/>
  <c r="U1031" i="1"/>
  <c r="V1031" i="1"/>
  <c r="W1031" i="1"/>
  <c r="AC1031" i="1" s="1"/>
  <c r="X1031" i="1"/>
  <c r="Y1031" i="1"/>
  <c r="Z1031" i="1"/>
  <c r="AA1031" i="1"/>
  <c r="AB1031" i="1"/>
  <c r="U1032" i="1"/>
  <c r="V1032" i="1"/>
  <c r="W1032" i="1"/>
  <c r="X1032" i="1"/>
  <c r="Y1032" i="1"/>
  <c r="Z1032" i="1"/>
  <c r="AA1032" i="1"/>
  <c r="AB1032" i="1"/>
  <c r="U1033" i="1"/>
  <c r="V1033" i="1"/>
  <c r="W1033" i="1"/>
  <c r="X1033" i="1"/>
  <c r="Y1033" i="1"/>
  <c r="Z1033" i="1"/>
  <c r="AA1033" i="1"/>
  <c r="AB1033" i="1"/>
  <c r="U1034" i="1"/>
  <c r="V1034" i="1"/>
  <c r="W1034" i="1"/>
  <c r="X1034" i="1"/>
  <c r="Y1034" i="1"/>
  <c r="Z1034" i="1"/>
  <c r="AA1034" i="1"/>
  <c r="AB1034" i="1"/>
  <c r="AC1034" i="1"/>
  <c r="U1035" i="1"/>
  <c r="V1035" i="1"/>
  <c r="W1035" i="1"/>
  <c r="X1035" i="1"/>
  <c r="AC1035" i="1" s="1"/>
  <c r="Y1035" i="1"/>
  <c r="Z1035" i="1"/>
  <c r="AA1035" i="1"/>
  <c r="AB1035" i="1"/>
  <c r="U1036" i="1"/>
  <c r="V1036" i="1"/>
  <c r="W1036" i="1"/>
  <c r="X1036" i="1"/>
  <c r="Y1036" i="1"/>
  <c r="Z1036" i="1"/>
  <c r="AA1036" i="1"/>
  <c r="AB1036" i="1"/>
  <c r="U1037" i="1"/>
  <c r="V1037" i="1"/>
  <c r="W1037" i="1"/>
  <c r="X1037" i="1"/>
  <c r="Y1037" i="1"/>
  <c r="Z1037" i="1"/>
  <c r="AA1037" i="1"/>
  <c r="AB1037" i="1"/>
  <c r="AC1037" i="1"/>
  <c r="U1038" i="1"/>
  <c r="V1038" i="1"/>
  <c r="W1038" i="1"/>
  <c r="X1038" i="1"/>
  <c r="Y1038" i="1"/>
  <c r="Z1038" i="1"/>
  <c r="AA1038" i="1"/>
  <c r="AB1038" i="1"/>
  <c r="U1039" i="1"/>
  <c r="V1039" i="1"/>
  <c r="W1039" i="1"/>
  <c r="AC1039" i="1" s="1"/>
  <c r="X1039" i="1"/>
  <c r="Y1039" i="1"/>
  <c r="Z1039" i="1"/>
  <c r="AA1039" i="1"/>
  <c r="AB1039" i="1"/>
  <c r="U1040" i="1"/>
  <c r="V1040" i="1"/>
  <c r="W1040" i="1"/>
  <c r="X1040" i="1"/>
  <c r="Y1040" i="1"/>
  <c r="Z1040" i="1"/>
  <c r="AA1040" i="1"/>
  <c r="AB1040" i="1"/>
  <c r="U1041" i="1"/>
  <c r="V1041" i="1"/>
  <c r="W1041" i="1"/>
  <c r="X1041" i="1"/>
  <c r="Y1041" i="1"/>
  <c r="Z1041" i="1"/>
  <c r="AA1041" i="1"/>
  <c r="AB1041" i="1"/>
  <c r="AC1041" i="1"/>
  <c r="U1042" i="1"/>
  <c r="V1042" i="1"/>
  <c r="W1042" i="1"/>
  <c r="X1042" i="1"/>
  <c r="AC1042" i="1" s="1"/>
  <c r="Y1042" i="1"/>
  <c r="Z1042" i="1"/>
  <c r="AA1042" i="1"/>
  <c r="AB1042" i="1"/>
  <c r="U1043" i="1"/>
  <c r="V1043" i="1"/>
  <c r="W1043" i="1"/>
  <c r="X1043" i="1"/>
  <c r="Y1043" i="1"/>
  <c r="Z1043" i="1"/>
  <c r="AA1043" i="1"/>
  <c r="AB1043" i="1"/>
  <c r="U1044" i="1"/>
  <c r="V1044" i="1"/>
  <c r="W1044" i="1"/>
  <c r="X1044" i="1"/>
  <c r="Y1044" i="1"/>
  <c r="Z1044" i="1"/>
  <c r="AA1044" i="1"/>
  <c r="AB1044" i="1"/>
  <c r="U1045" i="1"/>
  <c r="V1045" i="1"/>
  <c r="W1045" i="1"/>
  <c r="X1045" i="1"/>
  <c r="Y1045" i="1"/>
  <c r="Z1045" i="1"/>
  <c r="AA1045" i="1"/>
  <c r="AB1045" i="1"/>
  <c r="AC1045" i="1"/>
  <c r="U1046" i="1"/>
  <c r="V1046" i="1"/>
  <c r="AC1046" i="1" s="1"/>
  <c r="W1046" i="1"/>
  <c r="X1046" i="1"/>
  <c r="Y1046" i="1"/>
  <c r="Z1046" i="1"/>
  <c r="AA1046" i="1"/>
  <c r="AB1046" i="1"/>
  <c r="U1047" i="1"/>
  <c r="V1047" i="1"/>
  <c r="W1047" i="1"/>
  <c r="AC1047" i="1" s="1"/>
  <c r="X1047" i="1"/>
  <c r="Y1047" i="1"/>
  <c r="Z1047" i="1"/>
  <c r="AA1047" i="1"/>
  <c r="AB1047" i="1"/>
  <c r="U1048" i="1"/>
  <c r="V1048" i="1"/>
  <c r="W1048" i="1"/>
  <c r="X1048" i="1"/>
  <c r="Y1048" i="1"/>
  <c r="Z1048" i="1"/>
  <c r="AA1048" i="1"/>
  <c r="AB1048" i="1"/>
  <c r="U1049" i="1"/>
  <c r="V1049" i="1"/>
  <c r="W1049" i="1"/>
  <c r="X1049" i="1"/>
  <c r="Y1049" i="1"/>
  <c r="Z1049" i="1"/>
  <c r="AA1049" i="1"/>
  <c r="AB1049" i="1"/>
  <c r="U1050" i="1"/>
  <c r="V1050" i="1"/>
  <c r="AC1050" i="1" s="1"/>
  <c r="W1050" i="1"/>
  <c r="X1050" i="1"/>
  <c r="Y1050" i="1"/>
  <c r="Z1050" i="1"/>
  <c r="AA1050" i="1"/>
  <c r="AB1050" i="1"/>
  <c r="U1051" i="1"/>
  <c r="V1051" i="1"/>
  <c r="W1051" i="1"/>
  <c r="X1051" i="1"/>
  <c r="Y1051" i="1"/>
  <c r="Z1051" i="1"/>
  <c r="AA1051" i="1"/>
  <c r="AB1051" i="1"/>
  <c r="AC1051" i="1"/>
  <c r="U1052" i="1"/>
  <c r="V1052" i="1"/>
  <c r="W1052" i="1"/>
  <c r="X1052" i="1"/>
  <c r="Y1052" i="1"/>
  <c r="Z1052" i="1"/>
  <c r="AA1052" i="1"/>
  <c r="AB1052" i="1"/>
  <c r="U1053" i="1"/>
  <c r="V1053" i="1"/>
  <c r="W1053" i="1"/>
  <c r="AC1053" i="1" s="1"/>
  <c r="X1053" i="1"/>
  <c r="Y1053" i="1"/>
  <c r="Z1053" i="1"/>
  <c r="AA1053" i="1"/>
  <c r="AB1053" i="1"/>
  <c r="U1054" i="1"/>
  <c r="V1054" i="1"/>
  <c r="W1054" i="1"/>
  <c r="X1054" i="1"/>
  <c r="Y1054" i="1"/>
  <c r="Z1054" i="1"/>
  <c r="AA1054" i="1"/>
  <c r="AB1054" i="1"/>
  <c r="U1055" i="1"/>
  <c r="V1055" i="1"/>
  <c r="W1055" i="1"/>
  <c r="AC1055" i="1" s="1"/>
  <c r="X1055" i="1"/>
  <c r="Y1055" i="1"/>
  <c r="Z1055" i="1"/>
  <c r="AA1055" i="1"/>
  <c r="AB1055" i="1"/>
  <c r="U1056" i="1"/>
  <c r="V1056" i="1"/>
  <c r="W1056" i="1"/>
  <c r="X1056" i="1"/>
  <c r="Y1056" i="1"/>
  <c r="Z1056" i="1"/>
  <c r="AA1056" i="1"/>
  <c r="AB1056" i="1"/>
  <c r="U1057" i="1"/>
  <c r="V1057" i="1"/>
  <c r="AC1057" i="1" s="1"/>
  <c r="W1057" i="1"/>
  <c r="X1057" i="1"/>
  <c r="Y1057" i="1"/>
  <c r="Z1057" i="1"/>
  <c r="AA1057" i="1"/>
  <c r="AB1057" i="1"/>
  <c r="U1058" i="1"/>
  <c r="V1058" i="1"/>
  <c r="W1058" i="1"/>
  <c r="X1058" i="1"/>
  <c r="Y1058" i="1"/>
  <c r="Z1058" i="1"/>
  <c r="AA1058" i="1"/>
  <c r="AB1058" i="1"/>
  <c r="AC1058" i="1"/>
  <c r="U1059" i="1"/>
  <c r="V1059" i="1"/>
  <c r="W1059" i="1"/>
  <c r="X1059" i="1"/>
  <c r="Y1059" i="1"/>
  <c r="Z1059" i="1"/>
  <c r="AA1059" i="1"/>
  <c r="AB1059" i="1"/>
  <c r="U1060" i="1"/>
  <c r="V1060" i="1"/>
  <c r="W1060" i="1"/>
  <c r="X1060" i="1"/>
  <c r="Y1060" i="1"/>
  <c r="Z1060" i="1"/>
  <c r="AA1060" i="1"/>
  <c r="AB1060" i="1"/>
  <c r="U1061" i="1"/>
  <c r="V1061" i="1"/>
  <c r="AC1061" i="1" s="1"/>
  <c r="W1061" i="1"/>
  <c r="X1061" i="1"/>
  <c r="Y1061" i="1"/>
  <c r="Z1061" i="1"/>
  <c r="AA1061" i="1"/>
  <c r="AB1061" i="1"/>
  <c r="U1062" i="1"/>
  <c r="V1062" i="1"/>
  <c r="W1062" i="1"/>
  <c r="X1062" i="1"/>
  <c r="Y1062" i="1"/>
  <c r="Z1062" i="1"/>
  <c r="AA1062" i="1"/>
  <c r="AB1062" i="1"/>
  <c r="AC1062" i="1"/>
  <c r="U1063" i="1"/>
  <c r="V1063" i="1"/>
  <c r="W1063" i="1"/>
  <c r="X1063" i="1"/>
  <c r="AC1063" i="1" s="1"/>
  <c r="Y1063" i="1"/>
  <c r="Z1063" i="1"/>
  <c r="AA1063" i="1"/>
  <c r="AB1063" i="1"/>
  <c r="U1064" i="1"/>
  <c r="V1064" i="1"/>
  <c r="W1064" i="1"/>
  <c r="X1064" i="1"/>
  <c r="Y1064" i="1"/>
  <c r="Z1064" i="1"/>
  <c r="AA1064" i="1"/>
  <c r="AB1064" i="1"/>
  <c r="U1065" i="1"/>
  <c r="V1065" i="1"/>
  <c r="W1065" i="1"/>
  <c r="X1065" i="1"/>
  <c r="Y1065" i="1"/>
  <c r="Z1065" i="1"/>
  <c r="AA1065" i="1"/>
  <c r="AB1065" i="1"/>
  <c r="U1066" i="1"/>
  <c r="V1066" i="1"/>
  <c r="W1066" i="1"/>
  <c r="X1066" i="1"/>
  <c r="Y1066" i="1"/>
  <c r="Z1066" i="1"/>
  <c r="AA1066" i="1"/>
  <c r="AB1066" i="1"/>
  <c r="AC1066" i="1"/>
  <c r="U1067" i="1"/>
  <c r="V1067" i="1"/>
  <c r="W1067" i="1"/>
  <c r="X1067" i="1"/>
  <c r="AC1067" i="1" s="1"/>
  <c r="Y1067" i="1"/>
  <c r="Z1067" i="1"/>
  <c r="AA1067" i="1"/>
  <c r="AB1067" i="1"/>
  <c r="U1068" i="1"/>
  <c r="V1068" i="1"/>
  <c r="W1068" i="1"/>
  <c r="X1068" i="1"/>
  <c r="Y1068" i="1"/>
  <c r="Z1068" i="1"/>
  <c r="AA1068" i="1"/>
  <c r="AB1068" i="1"/>
  <c r="U1069" i="1"/>
  <c r="V1069" i="1"/>
  <c r="W1069" i="1"/>
  <c r="AC1069" i="1" s="1"/>
  <c r="X1069" i="1"/>
  <c r="Y1069" i="1"/>
  <c r="Z1069" i="1"/>
  <c r="AA1069" i="1"/>
  <c r="AB1069" i="1"/>
  <c r="U1070" i="1"/>
  <c r="V1070" i="1"/>
  <c r="W1070" i="1"/>
  <c r="X1070" i="1"/>
  <c r="Y1070" i="1"/>
  <c r="Z1070" i="1"/>
  <c r="AA1070" i="1"/>
  <c r="AB1070" i="1"/>
  <c r="U1071" i="1"/>
  <c r="V1071" i="1"/>
  <c r="W1071" i="1"/>
  <c r="X1071" i="1"/>
  <c r="Y1071" i="1"/>
  <c r="Z1071" i="1"/>
  <c r="AA1071" i="1"/>
  <c r="AB1071" i="1"/>
  <c r="AC1071" i="1"/>
  <c r="U1072" i="1"/>
  <c r="V1072" i="1"/>
  <c r="W1072" i="1"/>
  <c r="X1072" i="1"/>
  <c r="Y1072" i="1"/>
  <c r="Z1072" i="1"/>
  <c r="AA1072" i="1"/>
  <c r="AB1072" i="1"/>
  <c r="U1073" i="1"/>
  <c r="V1073" i="1"/>
  <c r="W1073" i="1"/>
  <c r="X1073" i="1"/>
  <c r="Y1073" i="1"/>
  <c r="Z1073" i="1"/>
  <c r="AA1073" i="1"/>
  <c r="AB1073" i="1"/>
  <c r="AC1073" i="1"/>
  <c r="U1074" i="1"/>
  <c r="V1074" i="1"/>
  <c r="W1074" i="1"/>
  <c r="X1074" i="1"/>
  <c r="AC1074" i="1" s="1"/>
  <c r="Y1074" i="1"/>
  <c r="Z1074" i="1"/>
  <c r="AA1074" i="1"/>
  <c r="AB1074" i="1"/>
  <c r="U1075" i="1"/>
  <c r="V1075" i="1"/>
  <c r="W1075" i="1"/>
  <c r="X1075" i="1"/>
  <c r="Y1075" i="1"/>
  <c r="Z1075" i="1"/>
  <c r="AA1075" i="1"/>
  <c r="AB1075" i="1"/>
  <c r="U1076" i="1"/>
  <c r="V1076" i="1"/>
  <c r="W1076" i="1"/>
  <c r="X1076" i="1"/>
  <c r="Y1076" i="1"/>
  <c r="Z1076" i="1"/>
  <c r="AA1076" i="1"/>
  <c r="AB1076" i="1"/>
  <c r="U1077" i="1"/>
  <c r="V1077" i="1"/>
  <c r="W1077" i="1"/>
  <c r="AC1077" i="1" s="1"/>
  <c r="X1077" i="1"/>
  <c r="Y1077" i="1"/>
  <c r="Z1077" i="1"/>
  <c r="AA1077" i="1"/>
  <c r="AB1077" i="1"/>
  <c r="U1078" i="1"/>
  <c r="V1078" i="1"/>
  <c r="AC1078" i="1" s="1"/>
  <c r="W1078" i="1"/>
  <c r="X1078" i="1"/>
  <c r="Y1078" i="1"/>
  <c r="Z1078" i="1"/>
  <c r="AA1078" i="1"/>
  <c r="AB1078" i="1"/>
  <c r="U1079" i="1"/>
  <c r="V1079" i="1"/>
  <c r="W1079" i="1"/>
  <c r="X1079" i="1"/>
  <c r="Y1079" i="1"/>
  <c r="Z1079" i="1"/>
  <c r="AA1079" i="1"/>
  <c r="AB1079" i="1"/>
  <c r="AC1079" i="1"/>
  <c r="U1080" i="1"/>
  <c r="V1080" i="1"/>
  <c r="W1080" i="1"/>
  <c r="X1080" i="1"/>
  <c r="Y1080" i="1"/>
  <c r="Z1080" i="1"/>
  <c r="AA1080" i="1"/>
  <c r="AB1080" i="1"/>
  <c r="U1081" i="1"/>
  <c r="V1081" i="1"/>
  <c r="W1081" i="1"/>
  <c r="X1081" i="1"/>
  <c r="Y1081" i="1"/>
  <c r="Z1081" i="1"/>
  <c r="AA1081" i="1"/>
  <c r="AB1081" i="1"/>
  <c r="U1082" i="1"/>
  <c r="V1082" i="1"/>
  <c r="AC1082" i="1" s="1"/>
  <c r="W1082" i="1"/>
  <c r="X1082" i="1"/>
  <c r="Y1082" i="1"/>
  <c r="Z1082" i="1"/>
  <c r="AA1082" i="1"/>
  <c r="AB1082" i="1"/>
  <c r="U1083" i="1"/>
  <c r="V1083" i="1"/>
  <c r="W1083" i="1"/>
  <c r="X1083" i="1"/>
  <c r="Y1083" i="1"/>
  <c r="Z1083" i="1"/>
  <c r="AA1083" i="1"/>
  <c r="AB1083" i="1"/>
  <c r="AC1083" i="1"/>
  <c r="U1084" i="1"/>
  <c r="V1084" i="1"/>
  <c r="W1084" i="1"/>
  <c r="X1084" i="1"/>
  <c r="Y1084" i="1"/>
  <c r="Z1084" i="1"/>
  <c r="AA1084" i="1"/>
  <c r="AB1084" i="1"/>
  <c r="U1085" i="1"/>
  <c r="V1085" i="1"/>
  <c r="W1085" i="1"/>
  <c r="X1085" i="1"/>
  <c r="Y1085" i="1"/>
  <c r="Z1085" i="1"/>
  <c r="AA1085" i="1"/>
  <c r="AB1085" i="1"/>
  <c r="AC1085" i="1"/>
  <c r="U1086" i="1"/>
  <c r="V1086" i="1"/>
  <c r="W1086" i="1"/>
  <c r="X1086" i="1"/>
  <c r="Y1086" i="1"/>
  <c r="Z1086" i="1"/>
  <c r="AA1086" i="1"/>
  <c r="AB1086" i="1"/>
  <c r="U1087" i="1"/>
  <c r="V1087" i="1"/>
  <c r="W1087" i="1"/>
  <c r="X1087" i="1"/>
  <c r="Y1087" i="1"/>
  <c r="Z1087" i="1"/>
  <c r="AA1087" i="1"/>
  <c r="AB1087" i="1"/>
  <c r="AC1087" i="1"/>
  <c r="U1088" i="1"/>
  <c r="V1088" i="1"/>
  <c r="W1088" i="1"/>
  <c r="X1088" i="1"/>
  <c r="Y1088" i="1"/>
  <c r="Z1088" i="1"/>
  <c r="AA1088" i="1"/>
  <c r="AB1088" i="1"/>
  <c r="U1089" i="1"/>
  <c r="V1089" i="1"/>
  <c r="AC1089" i="1" s="1"/>
  <c r="W1089" i="1"/>
  <c r="X1089" i="1"/>
  <c r="Y1089" i="1"/>
  <c r="Z1089" i="1"/>
  <c r="AA1089" i="1"/>
  <c r="AB1089" i="1"/>
  <c r="U1090" i="1"/>
  <c r="V1090" i="1"/>
  <c r="W1090" i="1"/>
  <c r="X1090" i="1"/>
  <c r="Y1090" i="1"/>
  <c r="Z1090" i="1"/>
  <c r="AA1090" i="1"/>
  <c r="AB1090" i="1"/>
  <c r="AC1090" i="1"/>
  <c r="U1091" i="1"/>
  <c r="V1091" i="1"/>
  <c r="W1091" i="1"/>
  <c r="X1091" i="1"/>
  <c r="Y1091" i="1"/>
  <c r="Z1091" i="1"/>
  <c r="AA1091" i="1"/>
  <c r="AB1091" i="1"/>
  <c r="U1092" i="1"/>
  <c r="V1092" i="1"/>
  <c r="W1092" i="1"/>
  <c r="X1092" i="1"/>
  <c r="Y1092" i="1"/>
  <c r="Z1092" i="1"/>
  <c r="AA1092" i="1"/>
  <c r="AB1092" i="1"/>
  <c r="U1093" i="1"/>
  <c r="V1093" i="1"/>
  <c r="AC1093" i="1" s="1"/>
  <c r="W1093" i="1"/>
  <c r="X1093" i="1"/>
  <c r="Y1093" i="1"/>
  <c r="Z1093" i="1"/>
  <c r="AA1093" i="1"/>
  <c r="AB1093" i="1"/>
  <c r="U1094" i="1"/>
  <c r="V1094" i="1"/>
  <c r="W1094" i="1"/>
  <c r="X1094" i="1"/>
  <c r="Y1094" i="1"/>
  <c r="Z1094" i="1"/>
  <c r="AA1094" i="1"/>
  <c r="AB1094" i="1"/>
  <c r="AC1094" i="1"/>
  <c r="U1095" i="1"/>
  <c r="V1095" i="1"/>
  <c r="W1095" i="1"/>
  <c r="AC1095" i="1" s="1"/>
  <c r="X1095" i="1"/>
  <c r="Y1095" i="1"/>
  <c r="Z1095" i="1"/>
  <c r="AA1095" i="1"/>
  <c r="AB1095" i="1"/>
  <c r="U1096" i="1"/>
  <c r="V1096" i="1"/>
  <c r="W1096" i="1"/>
  <c r="X1096" i="1"/>
  <c r="Y1096" i="1"/>
  <c r="Z1096" i="1"/>
  <c r="AA1096" i="1"/>
  <c r="AB1096" i="1"/>
  <c r="U1097" i="1"/>
  <c r="V1097" i="1"/>
  <c r="W1097" i="1"/>
  <c r="X1097" i="1"/>
  <c r="Y1097" i="1"/>
  <c r="Z1097" i="1"/>
  <c r="AA1097" i="1"/>
  <c r="AB1097" i="1"/>
  <c r="U1098" i="1"/>
  <c r="V1098" i="1"/>
  <c r="W1098" i="1"/>
  <c r="X1098" i="1"/>
  <c r="Y1098" i="1"/>
  <c r="Z1098" i="1"/>
  <c r="AA1098" i="1"/>
  <c r="AB1098" i="1"/>
  <c r="AC1098" i="1"/>
  <c r="U1099" i="1"/>
  <c r="V1099" i="1"/>
  <c r="W1099" i="1"/>
  <c r="X1099" i="1"/>
  <c r="AC1099" i="1" s="1"/>
  <c r="Y1099" i="1"/>
  <c r="Z1099" i="1"/>
  <c r="AA1099" i="1"/>
  <c r="AB1099" i="1"/>
  <c r="U1100" i="1"/>
  <c r="V1100" i="1"/>
  <c r="W1100" i="1"/>
  <c r="X1100" i="1"/>
  <c r="Y1100" i="1"/>
  <c r="Z1100" i="1"/>
  <c r="AA1100" i="1"/>
  <c r="AB1100" i="1"/>
  <c r="U1101" i="1"/>
  <c r="V1101" i="1"/>
  <c r="W1101" i="1"/>
  <c r="X1101" i="1"/>
  <c r="Y1101" i="1"/>
  <c r="Z1101" i="1"/>
  <c r="AA1101" i="1"/>
  <c r="AB1101" i="1"/>
  <c r="AC1101" i="1"/>
  <c r="U1102" i="1"/>
  <c r="V1102" i="1"/>
  <c r="W1102" i="1"/>
  <c r="X1102" i="1"/>
  <c r="Y1102" i="1"/>
  <c r="Z1102" i="1"/>
  <c r="AA1102" i="1"/>
  <c r="AB1102" i="1"/>
  <c r="U1103" i="1"/>
  <c r="V1103" i="1"/>
  <c r="W1103" i="1"/>
  <c r="AC1103" i="1" s="1"/>
  <c r="X1103" i="1"/>
  <c r="Y1103" i="1"/>
  <c r="Z1103" i="1"/>
  <c r="AA1103" i="1"/>
  <c r="AB1103" i="1"/>
  <c r="U1104" i="1"/>
  <c r="V1104" i="1"/>
  <c r="W1104" i="1"/>
  <c r="X1104" i="1"/>
  <c r="Y1104" i="1"/>
  <c r="Z1104" i="1"/>
  <c r="AA1104" i="1"/>
  <c r="AB1104" i="1"/>
  <c r="U1105" i="1"/>
  <c r="V1105" i="1"/>
  <c r="W1105" i="1"/>
  <c r="X1105" i="1"/>
  <c r="Y1105" i="1"/>
  <c r="Z1105" i="1"/>
  <c r="AA1105" i="1"/>
  <c r="AB1105" i="1"/>
  <c r="AC1105" i="1"/>
  <c r="U1106" i="1"/>
  <c r="V1106" i="1"/>
  <c r="W1106" i="1"/>
  <c r="X1106" i="1"/>
  <c r="AC1106" i="1" s="1"/>
  <c r="Y1106" i="1"/>
  <c r="Z1106" i="1"/>
  <c r="AA1106" i="1"/>
  <c r="AB1106" i="1"/>
  <c r="U1107" i="1"/>
  <c r="V1107" i="1"/>
  <c r="W1107" i="1"/>
  <c r="X1107" i="1"/>
  <c r="Y1107" i="1"/>
  <c r="Z1107" i="1"/>
  <c r="AA1107" i="1"/>
  <c r="AB1107" i="1"/>
  <c r="U1108" i="1"/>
  <c r="V1108" i="1"/>
  <c r="W1108" i="1"/>
  <c r="X1108" i="1"/>
  <c r="Y1108" i="1"/>
  <c r="Z1108" i="1"/>
  <c r="AA1108" i="1"/>
  <c r="AB1108" i="1"/>
  <c r="U1109" i="1"/>
  <c r="V1109" i="1"/>
  <c r="W1109" i="1"/>
  <c r="X1109" i="1"/>
  <c r="Y1109" i="1"/>
  <c r="Z1109" i="1"/>
  <c r="AA1109" i="1"/>
  <c r="AB1109" i="1"/>
  <c r="AC1109" i="1"/>
  <c r="U1110" i="1"/>
  <c r="V1110" i="1"/>
  <c r="AC1110" i="1" s="1"/>
  <c r="W1110" i="1"/>
  <c r="X1110" i="1"/>
  <c r="Y1110" i="1"/>
  <c r="Z1110" i="1"/>
  <c r="AA1110" i="1"/>
  <c r="AB1110" i="1"/>
  <c r="U1111" i="1"/>
  <c r="V1111" i="1"/>
  <c r="W1111" i="1"/>
  <c r="AC1111" i="1" s="1"/>
  <c r="X1111" i="1"/>
  <c r="Y1111" i="1"/>
  <c r="Z1111" i="1"/>
  <c r="AA1111" i="1"/>
  <c r="AB1111" i="1"/>
  <c r="U1112" i="1"/>
  <c r="V1112" i="1"/>
  <c r="W1112" i="1"/>
  <c r="X1112" i="1"/>
  <c r="Y1112" i="1"/>
  <c r="Z1112" i="1"/>
  <c r="AA1112" i="1"/>
  <c r="AB1112" i="1"/>
  <c r="U1113" i="1"/>
  <c r="V1113" i="1"/>
  <c r="W1113" i="1"/>
  <c r="X1113" i="1"/>
  <c r="Y1113" i="1"/>
  <c r="Z1113" i="1"/>
  <c r="AA1113" i="1"/>
  <c r="AB1113" i="1"/>
  <c r="U1114" i="1"/>
  <c r="V1114" i="1"/>
  <c r="AC1114" i="1" s="1"/>
  <c r="W1114" i="1"/>
  <c r="X1114" i="1"/>
  <c r="Y1114" i="1"/>
  <c r="Z1114" i="1"/>
  <c r="AA1114" i="1"/>
  <c r="AB1114" i="1"/>
  <c r="U1115" i="1"/>
  <c r="V1115" i="1"/>
  <c r="W1115" i="1"/>
  <c r="X1115" i="1"/>
  <c r="Y1115" i="1"/>
  <c r="Z1115" i="1"/>
  <c r="AA1115" i="1"/>
  <c r="AB1115" i="1"/>
  <c r="AC1115" i="1"/>
  <c r="U1116" i="1"/>
  <c r="V1116" i="1"/>
  <c r="W1116" i="1"/>
  <c r="X1116" i="1"/>
  <c r="Y1116" i="1"/>
  <c r="Z1116" i="1"/>
  <c r="AA1116" i="1"/>
  <c r="AB1116" i="1"/>
  <c r="U1117" i="1"/>
  <c r="V1117" i="1"/>
  <c r="W1117" i="1"/>
  <c r="AC1117" i="1" s="1"/>
  <c r="X1117" i="1"/>
  <c r="Y1117" i="1"/>
  <c r="Z1117" i="1"/>
  <c r="AA1117" i="1"/>
  <c r="AB1117" i="1"/>
  <c r="U1118" i="1"/>
  <c r="V1118" i="1"/>
  <c r="W1118" i="1"/>
  <c r="X1118" i="1"/>
  <c r="Y1118" i="1"/>
  <c r="Z1118" i="1"/>
  <c r="AA1118" i="1"/>
  <c r="AB1118" i="1"/>
  <c r="U1119" i="1"/>
  <c r="V1119" i="1"/>
  <c r="W1119" i="1"/>
  <c r="AC1119" i="1" s="1"/>
  <c r="X1119" i="1"/>
  <c r="Y1119" i="1"/>
  <c r="Z1119" i="1"/>
  <c r="AA1119" i="1"/>
  <c r="AB1119" i="1"/>
  <c r="U1120" i="1"/>
  <c r="V1120" i="1"/>
  <c r="W1120" i="1"/>
  <c r="X1120" i="1"/>
  <c r="Y1120" i="1"/>
  <c r="Z1120" i="1"/>
  <c r="AA1120" i="1"/>
  <c r="AB1120" i="1"/>
  <c r="U1121" i="1"/>
  <c r="V1121" i="1"/>
  <c r="AC1121" i="1" s="1"/>
  <c r="W1121" i="1"/>
  <c r="X1121" i="1"/>
  <c r="Y1121" i="1"/>
  <c r="Z1121" i="1"/>
  <c r="AA1121" i="1"/>
  <c r="AB1121" i="1"/>
  <c r="U1122" i="1"/>
  <c r="V1122" i="1"/>
  <c r="W1122" i="1"/>
  <c r="X1122" i="1"/>
  <c r="Y1122" i="1"/>
  <c r="Z1122" i="1"/>
  <c r="AA1122" i="1"/>
  <c r="AB1122" i="1"/>
  <c r="AC1122" i="1"/>
  <c r="U1123" i="1"/>
  <c r="V1123" i="1"/>
  <c r="W1123" i="1"/>
  <c r="X1123" i="1"/>
  <c r="Y1123" i="1"/>
  <c r="Z1123" i="1"/>
  <c r="AA1123" i="1"/>
  <c r="AB1123" i="1"/>
  <c r="U1124" i="1"/>
  <c r="V1124" i="1"/>
  <c r="W1124" i="1"/>
  <c r="X1124" i="1"/>
  <c r="Y1124" i="1"/>
  <c r="Z1124" i="1"/>
  <c r="AA1124" i="1"/>
  <c r="AB1124" i="1"/>
  <c r="U1125" i="1"/>
  <c r="V1125" i="1"/>
  <c r="AC1125" i="1" s="1"/>
  <c r="W1125" i="1"/>
  <c r="X1125" i="1"/>
  <c r="Y1125" i="1"/>
  <c r="Z1125" i="1"/>
  <c r="AA1125" i="1"/>
  <c r="AB1125" i="1"/>
  <c r="U1126" i="1"/>
  <c r="V1126" i="1"/>
  <c r="W1126" i="1"/>
  <c r="X1126" i="1"/>
  <c r="Y1126" i="1"/>
  <c r="Z1126" i="1"/>
  <c r="AA1126" i="1"/>
  <c r="AB1126" i="1"/>
  <c r="AC1126" i="1"/>
  <c r="U1127" i="1"/>
  <c r="V1127" i="1"/>
  <c r="W1127" i="1"/>
  <c r="X1127" i="1"/>
  <c r="AC1127" i="1" s="1"/>
  <c r="Y1127" i="1"/>
  <c r="Z1127" i="1"/>
  <c r="AA1127" i="1"/>
  <c r="AB1127" i="1"/>
  <c r="U1128" i="1"/>
  <c r="V1128" i="1"/>
  <c r="W1128" i="1"/>
  <c r="X1128" i="1"/>
  <c r="Y1128" i="1"/>
  <c r="Z1128" i="1"/>
  <c r="AA1128" i="1"/>
  <c r="AB1128" i="1"/>
  <c r="U1129" i="1"/>
  <c r="V1129" i="1"/>
  <c r="W1129" i="1"/>
  <c r="X1129" i="1"/>
  <c r="Y1129" i="1"/>
  <c r="Z1129" i="1"/>
  <c r="AA1129" i="1"/>
  <c r="AB1129" i="1"/>
  <c r="U1130" i="1"/>
  <c r="V1130" i="1"/>
  <c r="W1130" i="1"/>
  <c r="X1130" i="1"/>
  <c r="Y1130" i="1"/>
  <c r="Z1130" i="1"/>
  <c r="AA1130" i="1"/>
  <c r="AB1130" i="1"/>
  <c r="AC1130" i="1"/>
  <c r="U1131" i="1"/>
  <c r="V1131" i="1"/>
  <c r="W1131" i="1"/>
  <c r="X1131" i="1"/>
  <c r="AC1131" i="1" s="1"/>
  <c r="Y1131" i="1"/>
  <c r="Z1131" i="1"/>
  <c r="AA1131" i="1"/>
  <c r="AB1131" i="1"/>
  <c r="U1132" i="1"/>
  <c r="V1132" i="1"/>
  <c r="W1132" i="1"/>
  <c r="X1132" i="1"/>
  <c r="Y1132" i="1"/>
  <c r="Z1132" i="1"/>
  <c r="AA1132" i="1"/>
  <c r="AB1132" i="1"/>
  <c r="U1133" i="1"/>
  <c r="V1133" i="1"/>
  <c r="W1133" i="1"/>
  <c r="AC1133" i="1" s="1"/>
  <c r="X1133" i="1"/>
  <c r="Y1133" i="1"/>
  <c r="Z1133" i="1"/>
  <c r="AA1133" i="1"/>
  <c r="AB1133" i="1"/>
  <c r="U1134" i="1"/>
  <c r="V1134" i="1"/>
  <c r="W1134" i="1"/>
  <c r="X1134" i="1"/>
  <c r="Y1134" i="1"/>
  <c r="Z1134" i="1"/>
  <c r="AA1134" i="1"/>
  <c r="AB1134" i="1"/>
  <c r="U1135" i="1"/>
  <c r="V1135" i="1"/>
  <c r="W1135" i="1"/>
  <c r="X1135" i="1"/>
  <c r="Y1135" i="1"/>
  <c r="Z1135" i="1"/>
  <c r="AA1135" i="1"/>
  <c r="AB1135" i="1"/>
  <c r="AC1135" i="1"/>
  <c r="U1136" i="1"/>
  <c r="V1136" i="1"/>
  <c r="W1136" i="1"/>
  <c r="X1136" i="1"/>
  <c r="Y1136" i="1"/>
  <c r="Z1136" i="1"/>
  <c r="AA1136" i="1"/>
  <c r="AB1136" i="1"/>
  <c r="U1137" i="1"/>
  <c r="V1137" i="1"/>
  <c r="W1137" i="1"/>
  <c r="X1137" i="1"/>
  <c r="Y1137" i="1"/>
  <c r="Z1137" i="1"/>
  <c r="AA1137" i="1"/>
  <c r="AB1137" i="1"/>
  <c r="AC1137" i="1"/>
  <c r="U1138" i="1"/>
  <c r="V1138" i="1"/>
  <c r="W1138" i="1"/>
  <c r="X1138" i="1"/>
  <c r="AC1138" i="1" s="1"/>
  <c r="Y1138" i="1"/>
  <c r="Z1138" i="1"/>
  <c r="AA1138" i="1"/>
  <c r="AB1138" i="1"/>
  <c r="U1139" i="1"/>
  <c r="V1139" i="1"/>
  <c r="W1139" i="1"/>
  <c r="X1139" i="1"/>
  <c r="Y1139" i="1"/>
  <c r="Z1139" i="1"/>
  <c r="AA1139" i="1"/>
  <c r="AB1139" i="1"/>
  <c r="U1140" i="1"/>
  <c r="V1140" i="1"/>
  <c r="W1140" i="1"/>
  <c r="X1140" i="1"/>
  <c r="Y1140" i="1"/>
  <c r="Z1140" i="1"/>
  <c r="AA1140" i="1"/>
  <c r="AB1140" i="1"/>
  <c r="U1141" i="1"/>
  <c r="V1141" i="1"/>
  <c r="W1141" i="1"/>
  <c r="AC1141" i="1" s="1"/>
  <c r="X1141" i="1"/>
  <c r="Y1141" i="1"/>
  <c r="Z1141" i="1"/>
  <c r="AA1141" i="1"/>
  <c r="AB1141" i="1"/>
  <c r="U1142" i="1"/>
  <c r="V1142" i="1"/>
  <c r="AC1142" i="1" s="1"/>
  <c r="W1142" i="1"/>
  <c r="X1142" i="1"/>
  <c r="Y1142" i="1"/>
  <c r="Z1142" i="1"/>
  <c r="AA1142" i="1"/>
  <c r="AB1142" i="1"/>
  <c r="U1143" i="1"/>
  <c r="V1143" i="1"/>
  <c r="W1143" i="1"/>
  <c r="X1143" i="1"/>
  <c r="Y1143" i="1"/>
  <c r="Z1143" i="1"/>
  <c r="AA1143" i="1"/>
  <c r="AB1143" i="1"/>
  <c r="AC1143" i="1"/>
  <c r="U1144" i="1"/>
  <c r="V1144" i="1"/>
  <c r="W1144" i="1"/>
  <c r="X1144" i="1"/>
  <c r="Y1144" i="1"/>
  <c r="Z1144" i="1"/>
  <c r="AA1144" i="1"/>
  <c r="AB1144" i="1"/>
  <c r="U1145" i="1"/>
  <c r="V1145" i="1"/>
  <c r="W1145" i="1"/>
  <c r="X1145" i="1"/>
  <c r="Y1145" i="1"/>
  <c r="Z1145" i="1"/>
  <c r="AA1145" i="1"/>
  <c r="AB1145" i="1"/>
  <c r="U1146" i="1"/>
  <c r="V1146" i="1"/>
  <c r="AC1146" i="1" s="1"/>
  <c r="W1146" i="1"/>
  <c r="X1146" i="1"/>
  <c r="Y1146" i="1"/>
  <c r="Z1146" i="1"/>
  <c r="AA1146" i="1"/>
  <c r="AB1146" i="1"/>
  <c r="U1147" i="1"/>
  <c r="V1147" i="1"/>
  <c r="W1147" i="1"/>
  <c r="X1147" i="1"/>
  <c r="Y1147" i="1"/>
  <c r="Z1147" i="1"/>
  <c r="AA1147" i="1"/>
  <c r="AB1147" i="1"/>
  <c r="AC1147" i="1"/>
  <c r="U1148" i="1"/>
  <c r="V1148" i="1"/>
  <c r="W1148" i="1"/>
  <c r="X1148" i="1"/>
  <c r="Y1148" i="1"/>
  <c r="Z1148" i="1"/>
  <c r="AA1148" i="1"/>
  <c r="AB1148" i="1"/>
  <c r="U1149" i="1"/>
  <c r="V1149" i="1"/>
  <c r="W1149" i="1"/>
  <c r="X1149" i="1"/>
  <c r="Y1149" i="1"/>
  <c r="Z1149" i="1"/>
  <c r="AA1149" i="1"/>
  <c r="AB1149" i="1"/>
  <c r="AC1149" i="1"/>
  <c r="U1150" i="1"/>
  <c r="V1150" i="1"/>
  <c r="W1150" i="1"/>
  <c r="X1150" i="1"/>
  <c r="Y1150" i="1"/>
  <c r="Z1150" i="1"/>
  <c r="AA1150" i="1"/>
  <c r="AB1150" i="1"/>
  <c r="AB14" i="1"/>
  <c r="AA14" i="1"/>
  <c r="Z14" i="1"/>
  <c r="Y14" i="1"/>
  <c r="X14" i="1"/>
  <c r="W14" i="1"/>
  <c r="V14" i="1"/>
  <c r="U14" i="1"/>
  <c r="G24" i="3"/>
  <c r="G13" i="3"/>
  <c r="K34" i="3"/>
  <c r="K30" i="3"/>
  <c r="M30" i="3" s="1"/>
  <c r="K29" i="3"/>
  <c r="K33" i="3"/>
  <c r="L21" i="3"/>
  <c r="L10" i="3"/>
  <c r="L8" i="3"/>
  <c r="L19" i="3"/>
  <c r="L17" i="3"/>
  <c r="E13" i="4" s="1"/>
  <c r="G23" i="3"/>
  <c r="G22" i="3"/>
  <c r="G21" i="3"/>
  <c r="G20" i="3"/>
  <c r="G19" i="3"/>
  <c r="G18" i="3"/>
  <c r="E33" i="4" s="1"/>
  <c r="L6" i="3"/>
  <c r="E5" i="4" s="1"/>
  <c r="G7" i="3"/>
  <c r="E21" i="4" s="1"/>
  <c r="G12" i="3"/>
  <c r="G11" i="3"/>
  <c r="G10" i="3"/>
  <c r="G9" i="3"/>
  <c r="G8" i="3"/>
  <c r="M33" i="3" l="1"/>
  <c r="E72" i="4"/>
  <c r="M34" i="3"/>
  <c r="AC1139" i="1"/>
  <c r="AC1134" i="1"/>
  <c r="AC1120" i="1"/>
  <c r="AC1113" i="1"/>
  <c r="AC1112" i="1"/>
  <c r="AC1092" i="1"/>
  <c r="AC1075" i="1"/>
  <c r="AC1070" i="1"/>
  <c r="AC1056" i="1"/>
  <c r="AC1049" i="1"/>
  <c r="AC1048" i="1"/>
  <c r="AC1028" i="1"/>
  <c r="AC1010" i="1"/>
  <c r="AC1007" i="1"/>
  <c r="AC1000" i="1"/>
  <c r="AC998" i="1"/>
  <c r="AC978" i="1"/>
  <c r="AC975" i="1"/>
  <c r="AC968" i="1"/>
  <c r="AC966" i="1"/>
  <c r="AC946" i="1"/>
  <c r="AC926" i="1"/>
  <c r="AC914" i="1"/>
  <c r="AC894" i="1"/>
  <c r="AC882" i="1"/>
  <c r="AC862" i="1"/>
  <c r="AC850" i="1"/>
  <c r="AC830" i="1"/>
  <c r="AC806" i="1"/>
  <c r="AC790" i="1"/>
  <c r="AC774" i="1"/>
  <c r="AC758" i="1"/>
  <c r="AC742" i="1"/>
  <c r="AC726" i="1"/>
  <c r="AC710" i="1"/>
  <c r="AC694" i="1"/>
  <c r="AC662" i="1"/>
  <c r="AC630" i="1"/>
  <c r="AC598" i="1"/>
  <c r="AC566" i="1"/>
  <c r="AC534" i="1"/>
  <c r="AC471" i="1"/>
  <c r="AC469" i="1"/>
  <c r="AC407" i="1"/>
  <c r="AC339" i="1"/>
  <c r="AC211" i="1"/>
  <c r="AC83" i="1"/>
  <c r="AC1140" i="1"/>
  <c r="AC1123" i="1"/>
  <c r="AC1118" i="1"/>
  <c r="AC1104" i="1"/>
  <c r="AC1097" i="1"/>
  <c r="AC1096" i="1"/>
  <c r="AC1076" i="1"/>
  <c r="AC1059" i="1"/>
  <c r="AC1054" i="1"/>
  <c r="AC1040" i="1"/>
  <c r="AC1033" i="1"/>
  <c r="AC1032" i="1"/>
  <c r="AC1018" i="1"/>
  <c r="AC1015" i="1"/>
  <c r="AC1008" i="1"/>
  <c r="AC1006" i="1"/>
  <c r="AC986" i="1"/>
  <c r="AC983" i="1"/>
  <c r="AC976" i="1"/>
  <c r="AC974" i="1"/>
  <c r="AC954" i="1"/>
  <c r="AC951" i="1"/>
  <c r="AC934" i="1"/>
  <c r="AC922" i="1"/>
  <c r="AC902" i="1"/>
  <c r="AC890" i="1"/>
  <c r="AC870" i="1"/>
  <c r="AC858" i="1"/>
  <c r="AC838" i="1"/>
  <c r="AC826" i="1"/>
  <c r="AC813" i="1"/>
  <c r="AC797" i="1"/>
  <c r="AC781" i="1"/>
  <c r="AC765" i="1"/>
  <c r="AC749" i="1"/>
  <c r="AC733" i="1"/>
  <c r="AC717" i="1"/>
  <c r="AC701" i="1"/>
  <c r="AC671" i="1"/>
  <c r="AC639" i="1"/>
  <c r="AC607" i="1"/>
  <c r="AC575" i="1"/>
  <c r="AC543" i="1"/>
  <c r="AC507" i="1"/>
  <c r="AC472" i="1"/>
  <c r="AC408" i="1"/>
  <c r="AC340" i="1"/>
  <c r="AC212" i="1"/>
  <c r="AC84" i="1"/>
  <c r="AC1145" i="1"/>
  <c r="AC1144" i="1"/>
  <c r="AC1124" i="1"/>
  <c r="AC1107" i="1"/>
  <c r="AC1102" i="1"/>
  <c r="AC1088" i="1"/>
  <c r="AC1081" i="1"/>
  <c r="AC1080" i="1"/>
  <c r="AC1060" i="1"/>
  <c r="AC1043" i="1"/>
  <c r="AC1038" i="1"/>
  <c r="AC1024" i="1"/>
  <c r="AC1016" i="1"/>
  <c r="AC1014" i="1"/>
  <c r="AC994" i="1"/>
  <c r="AC991" i="1"/>
  <c r="AC984" i="1"/>
  <c r="AC982" i="1"/>
  <c r="AC962" i="1"/>
  <c r="AC959" i="1"/>
  <c r="AC952" i="1"/>
  <c r="AC950" i="1"/>
  <c r="AC942" i="1"/>
  <c r="AC930" i="1"/>
  <c r="AC910" i="1"/>
  <c r="AC898" i="1"/>
  <c r="AC878" i="1"/>
  <c r="AC866" i="1"/>
  <c r="AC846" i="1"/>
  <c r="AC834" i="1"/>
  <c r="AC814" i="1"/>
  <c r="AC798" i="1"/>
  <c r="AC782" i="1"/>
  <c r="AC766" i="1"/>
  <c r="AC750" i="1"/>
  <c r="AC734" i="1"/>
  <c r="AC718" i="1"/>
  <c r="AC702" i="1"/>
  <c r="AC673" i="1"/>
  <c r="AC672" i="1"/>
  <c r="AC641" i="1"/>
  <c r="AC640" i="1"/>
  <c r="AC609" i="1"/>
  <c r="AC608" i="1"/>
  <c r="AC577" i="1"/>
  <c r="AC576" i="1"/>
  <c r="AC545" i="1"/>
  <c r="AC544" i="1"/>
  <c r="AC510" i="1"/>
  <c r="AC508" i="1"/>
  <c r="AC443" i="1"/>
  <c r="AC379" i="1"/>
  <c r="AC271" i="1"/>
  <c r="AC143" i="1"/>
  <c r="AC16" i="1"/>
  <c r="AC1150" i="1"/>
  <c r="AC1136" i="1"/>
  <c r="AC1129" i="1"/>
  <c r="AC1128" i="1"/>
  <c r="AC1108" i="1"/>
  <c r="AC1091" i="1"/>
  <c r="AC1086" i="1"/>
  <c r="AC1072" i="1"/>
  <c r="AC1065" i="1"/>
  <c r="AC1064" i="1"/>
  <c r="AC1044" i="1"/>
  <c r="AC1027" i="1"/>
  <c r="AC1022" i="1"/>
  <c r="AC1002" i="1"/>
  <c r="AC999" i="1"/>
  <c r="AC992" i="1"/>
  <c r="AC990" i="1"/>
  <c r="AC970" i="1"/>
  <c r="AC967" i="1"/>
  <c r="AC960" i="1"/>
  <c r="AC958" i="1"/>
  <c r="AC938" i="1"/>
  <c r="AC918" i="1"/>
  <c r="AC906" i="1"/>
  <c r="AC886" i="1"/>
  <c r="AC874" i="1"/>
  <c r="AC854" i="1"/>
  <c r="AC842" i="1"/>
  <c r="AC822" i="1"/>
  <c r="AC805" i="1"/>
  <c r="AC789" i="1"/>
  <c r="AC773" i="1"/>
  <c r="AC757" i="1"/>
  <c r="AC741" i="1"/>
  <c r="AC725" i="1"/>
  <c r="AC709" i="1"/>
  <c r="AC693" i="1"/>
  <c r="AC661" i="1"/>
  <c r="AC629" i="1"/>
  <c r="AC597" i="1"/>
  <c r="AC565" i="1"/>
  <c r="AC533" i="1"/>
  <c r="AC444" i="1"/>
  <c r="AC380" i="1"/>
  <c r="AC272" i="1"/>
  <c r="AC144" i="1"/>
  <c r="AC944" i="1"/>
  <c r="AC936" i="1"/>
  <c r="AC928" i="1"/>
  <c r="AC920" i="1"/>
  <c r="AC912" i="1"/>
  <c r="AC904" i="1"/>
  <c r="AC896" i="1"/>
  <c r="AC888" i="1"/>
  <c r="AC880" i="1"/>
  <c r="AC872" i="1"/>
  <c r="AC864" i="1"/>
  <c r="AC856" i="1"/>
  <c r="AC848" i="1"/>
  <c r="AC840" i="1"/>
  <c r="AC832" i="1"/>
  <c r="AC824" i="1"/>
  <c r="AC816" i="1"/>
  <c r="AC808" i="1"/>
  <c r="AC800" i="1"/>
  <c r="AC792" i="1"/>
  <c r="AC784" i="1"/>
  <c r="AC776" i="1"/>
  <c r="AC768" i="1"/>
  <c r="AC760" i="1"/>
  <c r="AC752" i="1"/>
  <c r="AC744" i="1"/>
  <c r="AC736" i="1"/>
  <c r="AC728" i="1"/>
  <c r="AC720" i="1"/>
  <c r="AC712" i="1"/>
  <c r="AC704" i="1"/>
  <c r="AC696" i="1"/>
  <c r="AC691" i="1"/>
  <c r="AC686" i="1"/>
  <c r="AC683" i="1"/>
  <c r="AC665" i="1"/>
  <c r="AC664" i="1"/>
  <c r="AC659" i="1"/>
  <c r="AC654" i="1"/>
  <c r="AC651" i="1"/>
  <c r="AC633" i="1"/>
  <c r="AC632" i="1"/>
  <c r="AC627" i="1"/>
  <c r="AC622" i="1"/>
  <c r="AC619" i="1"/>
  <c r="AC601" i="1"/>
  <c r="AC600" i="1"/>
  <c r="AC595" i="1"/>
  <c r="AC590" i="1"/>
  <c r="AC587" i="1"/>
  <c r="AC569" i="1"/>
  <c r="AC568" i="1"/>
  <c r="AC563" i="1"/>
  <c r="AC558" i="1"/>
  <c r="AC555" i="1"/>
  <c r="AC537" i="1"/>
  <c r="AC536" i="1"/>
  <c r="AC531" i="1"/>
  <c r="AC526" i="1"/>
  <c r="AC523" i="1"/>
  <c r="AC488" i="1"/>
  <c r="AC485" i="1"/>
  <c r="AC462" i="1"/>
  <c r="AC460" i="1"/>
  <c r="AC424" i="1"/>
  <c r="AC396" i="1"/>
  <c r="AC360" i="1"/>
  <c r="AC304" i="1"/>
  <c r="AC244" i="1"/>
  <c r="AC176" i="1"/>
  <c r="AC116" i="1"/>
  <c r="AC48" i="1"/>
  <c r="AC1148" i="1"/>
  <c r="AC1132" i="1"/>
  <c r="AC1116" i="1"/>
  <c r="AC1100" i="1"/>
  <c r="AC1084" i="1"/>
  <c r="AC1068" i="1"/>
  <c r="AC1052" i="1"/>
  <c r="AC1036" i="1"/>
  <c r="AC1020" i="1"/>
  <c r="AC1012" i="1"/>
  <c r="AC1004" i="1"/>
  <c r="AC996" i="1"/>
  <c r="AC988" i="1"/>
  <c r="AC980" i="1"/>
  <c r="AC972" i="1"/>
  <c r="AC964" i="1"/>
  <c r="AC956" i="1"/>
  <c r="AC948" i="1"/>
  <c r="AC940" i="1"/>
  <c r="AC932" i="1"/>
  <c r="AC924" i="1"/>
  <c r="AC916" i="1"/>
  <c r="AC908" i="1"/>
  <c r="AC900" i="1"/>
  <c r="AC892" i="1"/>
  <c r="AC884" i="1"/>
  <c r="AC876" i="1"/>
  <c r="AC868" i="1"/>
  <c r="AC860" i="1"/>
  <c r="AC852" i="1"/>
  <c r="AC844" i="1"/>
  <c r="AC836" i="1"/>
  <c r="AC828" i="1"/>
  <c r="AC820" i="1"/>
  <c r="AC812" i="1"/>
  <c r="AC804" i="1"/>
  <c r="AC796" i="1"/>
  <c r="AC788" i="1"/>
  <c r="AC780" i="1"/>
  <c r="AC772" i="1"/>
  <c r="AC764" i="1"/>
  <c r="AC756" i="1"/>
  <c r="AC748" i="1"/>
  <c r="AC740" i="1"/>
  <c r="AC732" i="1"/>
  <c r="AC724" i="1"/>
  <c r="AC716" i="1"/>
  <c r="AC708" i="1"/>
  <c r="AC700" i="1"/>
  <c r="AC681" i="1"/>
  <c r="AC680" i="1"/>
  <c r="AC675" i="1"/>
  <c r="AC670" i="1"/>
  <c r="AC667" i="1"/>
  <c r="AC649" i="1"/>
  <c r="AC648" i="1"/>
  <c r="AC643" i="1"/>
  <c r="AC638" i="1"/>
  <c r="AC635" i="1"/>
  <c r="AC617" i="1"/>
  <c r="AC616" i="1"/>
  <c r="AC611" i="1"/>
  <c r="AC606" i="1"/>
  <c r="AC603" i="1"/>
  <c r="AC585" i="1"/>
  <c r="AC584" i="1"/>
  <c r="AC579" i="1"/>
  <c r="AC574" i="1"/>
  <c r="AC571" i="1"/>
  <c r="AC553" i="1"/>
  <c r="AC552" i="1"/>
  <c r="AC547" i="1"/>
  <c r="AC542" i="1"/>
  <c r="AC539" i="1"/>
  <c r="AC521" i="1"/>
  <c r="AC520" i="1"/>
  <c r="AC514" i="1"/>
  <c r="AC494" i="1"/>
  <c r="AC492" i="1"/>
  <c r="AC456" i="1"/>
  <c r="AC428" i="1"/>
  <c r="AC392" i="1"/>
  <c r="AC364" i="1"/>
  <c r="AC308" i="1"/>
  <c r="AC240" i="1"/>
  <c r="AC180" i="1"/>
  <c r="AC112" i="1"/>
  <c r="AC52" i="1"/>
  <c r="AC818" i="1"/>
  <c r="AC810" i="1"/>
  <c r="AC802" i="1"/>
  <c r="AC794" i="1"/>
  <c r="AC786" i="1"/>
  <c r="AC778" i="1"/>
  <c r="AC770" i="1"/>
  <c r="AC762" i="1"/>
  <c r="AC754" i="1"/>
  <c r="AC746" i="1"/>
  <c r="AC738" i="1"/>
  <c r="AC730" i="1"/>
  <c r="AC722" i="1"/>
  <c r="AC714" i="1"/>
  <c r="AC706" i="1"/>
  <c r="AC698" i="1"/>
  <c r="AC689" i="1"/>
  <c r="AC688" i="1"/>
  <c r="AC678" i="1"/>
  <c r="AC657" i="1"/>
  <c r="AC656" i="1"/>
  <c r="AC646" i="1"/>
  <c r="AC625" i="1"/>
  <c r="AC624" i="1"/>
  <c r="AC614" i="1"/>
  <c r="AC593" i="1"/>
  <c r="AC592" i="1"/>
  <c r="AC582" i="1"/>
  <c r="AC561" i="1"/>
  <c r="AC560" i="1"/>
  <c r="AC550" i="1"/>
  <c r="AC529" i="1"/>
  <c r="AC528" i="1"/>
  <c r="AC518" i="1"/>
  <c r="AC515" i="1"/>
  <c r="AC504" i="1"/>
  <c r="AC501" i="1"/>
  <c r="AC478" i="1"/>
  <c r="AC476" i="1"/>
  <c r="AC440" i="1"/>
  <c r="AC412" i="1"/>
  <c r="AC376" i="1"/>
  <c r="AC335" i="1"/>
  <c r="AC334" i="1"/>
  <c r="AC276" i="1"/>
  <c r="AC208" i="1"/>
  <c r="AC148" i="1"/>
  <c r="AC80" i="1"/>
  <c r="AC20" i="1"/>
  <c r="AC684" i="1"/>
  <c r="AC668" i="1"/>
  <c r="AC652" i="1"/>
  <c r="AC636" i="1"/>
  <c r="AC620" i="1"/>
  <c r="AC604" i="1"/>
  <c r="AC588" i="1"/>
  <c r="AC572" i="1"/>
  <c r="AC556" i="1"/>
  <c r="AC540" i="1"/>
  <c r="AC524" i="1"/>
  <c r="AC512" i="1"/>
  <c r="AC509" i="1"/>
  <c r="AC502" i="1"/>
  <c r="AC500" i="1"/>
  <c r="AC480" i="1"/>
  <c r="AC477" i="1"/>
  <c r="AC470" i="1"/>
  <c r="AC468" i="1"/>
  <c r="AC448" i="1"/>
  <c r="AC436" i="1"/>
  <c r="AC416" i="1"/>
  <c r="AC404" i="1"/>
  <c r="AC384" i="1"/>
  <c r="AC372" i="1"/>
  <c r="AC351" i="1"/>
  <c r="AC350" i="1"/>
  <c r="AC324" i="1"/>
  <c r="AC288" i="1"/>
  <c r="AC260" i="1"/>
  <c r="AC224" i="1"/>
  <c r="AC196" i="1"/>
  <c r="AC160" i="1"/>
  <c r="AC132" i="1"/>
  <c r="AC96" i="1"/>
  <c r="AC68" i="1"/>
  <c r="AC32" i="1"/>
  <c r="AC692" i="1"/>
  <c r="AC676" i="1"/>
  <c r="AC660" i="1"/>
  <c r="AC644" i="1"/>
  <c r="AC628" i="1"/>
  <c r="AC612" i="1"/>
  <c r="AC596" i="1"/>
  <c r="AC580" i="1"/>
  <c r="AC564" i="1"/>
  <c r="AC548" i="1"/>
  <c r="AC532" i="1"/>
  <c r="AC516" i="1"/>
  <c r="AC496" i="1"/>
  <c r="AC493" i="1"/>
  <c r="AC486" i="1"/>
  <c r="AC484" i="1"/>
  <c r="AC464" i="1"/>
  <c r="AC452" i="1"/>
  <c r="AC432" i="1"/>
  <c r="AC420" i="1"/>
  <c r="AC400" i="1"/>
  <c r="AC388" i="1"/>
  <c r="AC368" i="1"/>
  <c r="AC356" i="1"/>
  <c r="AC320" i="1"/>
  <c r="AC292" i="1"/>
  <c r="AC256" i="1"/>
  <c r="AC228" i="1"/>
  <c r="AC192" i="1"/>
  <c r="AC164" i="1"/>
  <c r="AC128" i="1"/>
  <c r="AC100" i="1"/>
  <c r="AC64" i="1"/>
  <c r="AC36" i="1"/>
  <c r="AC454" i="1"/>
  <c r="AC446" i="1"/>
  <c r="AC438" i="1"/>
  <c r="AC430" i="1"/>
  <c r="AC422" i="1"/>
  <c r="AC414" i="1"/>
  <c r="AC406" i="1"/>
  <c r="AC398" i="1"/>
  <c r="AC390" i="1"/>
  <c r="AC382" i="1"/>
  <c r="AC374" i="1"/>
  <c r="AC366" i="1"/>
  <c r="AC358" i="1"/>
  <c r="AC353" i="1"/>
  <c r="AC348" i="1"/>
  <c r="AC345" i="1"/>
  <c r="AC327" i="1"/>
  <c r="AC326" i="1"/>
  <c r="AC316" i="1"/>
  <c r="AC296" i="1"/>
  <c r="AC284" i="1"/>
  <c r="AC264" i="1"/>
  <c r="AC252" i="1"/>
  <c r="AC232" i="1"/>
  <c r="AC220" i="1"/>
  <c r="AC200" i="1"/>
  <c r="AC188" i="1"/>
  <c r="AC168" i="1"/>
  <c r="AC156" i="1"/>
  <c r="AC136" i="1"/>
  <c r="AC124" i="1"/>
  <c r="AC104" i="1"/>
  <c r="AC92" i="1"/>
  <c r="AC72" i="1"/>
  <c r="AC60" i="1"/>
  <c r="AC40" i="1"/>
  <c r="AC28" i="1"/>
  <c r="AC506" i="1"/>
  <c r="AC498" i="1"/>
  <c r="AC490" i="1"/>
  <c r="AC482" i="1"/>
  <c r="AC474" i="1"/>
  <c r="AC466" i="1"/>
  <c r="AC458" i="1"/>
  <c r="AC450" i="1"/>
  <c r="AC442" i="1"/>
  <c r="AC434" i="1"/>
  <c r="AC426" i="1"/>
  <c r="AC418" i="1"/>
  <c r="AC410" i="1"/>
  <c r="AC402" i="1"/>
  <c r="AC394" i="1"/>
  <c r="AC386" i="1"/>
  <c r="AC378" i="1"/>
  <c r="AC370" i="1"/>
  <c r="AC362" i="1"/>
  <c r="AC343" i="1"/>
  <c r="AC342" i="1"/>
  <c r="AC337" i="1"/>
  <c r="AC332" i="1"/>
  <c r="AC329" i="1"/>
  <c r="AC312" i="1"/>
  <c r="AC300" i="1"/>
  <c r="AC280" i="1"/>
  <c r="AC268" i="1"/>
  <c r="AC248" i="1"/>
  <c r="AC236" i="1"/>
  <c r="AC216" i="1"/>
  <c r="AC204" i="1"/>
  <c r="AC184" i="1"/>
  <c r="AC172" i="1"/>
  <c r="AC152" i="1"/>
  <c r="AC140" i="1"/>
  <c r="AC120" i="1"/>
  <c r="AC108" i="1"/>
  <c r="AC88" i="1"/>
  <c r="AC76" i="1"/>
  <c r="AC56" i="1"/>
  <c r="AC44" i="1"/>
  <c r="AC24" i="1"/>
  <c r="AC354" i="1"/>
  <c r="AC338" i="1"/>
  <c r="AC322" i="1"/>
  <c r="AC314" i="1"/>
  <c r="AC306" i="1"/>
  <c r="AC298" i="1"/>
  <c r="AC290" i="1"/>
  <c r="AC282" i="1"/>
  <c r="AC274" i="1"/>
  <c r="AC266" i="1"/>
  <c r="AC258" i="1"/>
  <c r="AC250" i="1"/>
  <c r="AC242" i="1"/>
  <c r="AC234" i="1"/>
  <c r="AC226" i="1"/>
  <c r="AC218" i="1"/>
  <c r="AC210" i="1"/>
  <c r="AC202" i="1"/>
  <c r="AC194" i="1"/>
  <c r="AC186" i="1"/>
  <c r="AC178" i="1"/>
  <c r="AC170" i="1"/>
  <c r="AC162" i="1"/>
  <c r="AC154" i="1"/>
  <c r="AC146" i="1"/>
  <c r="AC138" i="1"/>
  <c r="AC130" i="1"/>
  <c r="AC122" i="1"/>
  <c r="AC114" i="1"/>
  <c r="AC106" i="1"/>
  <c r="AC98" i="1"/>
  <c r="AC90" i="1"/>
  <c r="AC82" i="1"/>
  <c r="AC74" i="1"/>
  <c r="AC66" i="1"/>
  <c r="AC58" i="1"/>
  <c r="AC50" i="1"/>
  <c r="AC42" i="1"/>
  <c r="AC34" i="1"/>
  <c r="AC26" i="1"/>
  <c r="AC18" i="1"/>
  <c r="AC346" i="1"/>
  <c r="AC330" i="1"/>
  <c r="AC318" i="1"/>
  <c r="AC310" i="1"/>
  <c r="AC302" i="1"/>
  <c r="AC294" i="1"/>
  <c r="AC286" i="1"/>
  <c r="AC278" i="1"/>
  <c r="AC270" i="1"/>
  <c r="AC262" i="1"/>
  <c r="AC254" i="1"/>
  <c r="AC246" i="1"/>
  <c r="AC238" i="1"/>
  <c r="AC230" i="1"/>
  <c r="AC222" i="1"/>
  <c r="AC214" i="1"/>
  <c r="AC206" i="1"/>
  <c r="AC198" i="1"/>
  <c r="AC190" i="1"/>
  <c r="AC182" i="1"/>
  <c r="AC174" i="1"/>
  <c r="AC166" i="1"/>
  <c r="AC158" i="1"/>
  <c r="AC150" i="1"/>
  <c r="AC142" i="1"/>
  <c r="AC134" i="1"/>
  <c r="AC126" i="1"/>
  <c r="AC118" i="1"/>
  <c r="AC110" i="1"/>
  <c r="AC102" i="1"/>
  <c r="AC94" i="1"/>
  <c r="AC86" i="1"/>
  <c r="AC78" i="1"/>
  <c r="AC70" i="1"/>
  <c r="AC62" i="1"/>
  <c r="AC54" i="1"/>
  <c r="AC46" i="1"/>
  <c r="AC38" i="1"/>
  <c r="AC30" i="1"/>
  <c r="AC22" i="1"/>
  <c r="M29" i="3"/>
  <c r="E61" i="4"/>
  <c r="E21" i="9" l="1"/>
  <c r="O15" i="1"/>
  <c r="T15" i="1"/>
  <c r="O16" i="1"/>
  <c r="T16" i="1"/>
  <c r="O17" i="1"/>
  <c r="T17" i="1"/>
  <c r="O18" i="1"/>
  <c r="T18" i="1"/>
  <c r="O19" i="1"/>
  <c r="T19" i="1"/>
  <c r="O20" i="1"/>
  <c r="T20" i="1"/>
  <c r="O21" i="1"/>
  <c r="T21" i="1"/>
  <c r="O22" i="1"/>
  <c r="T22" i="1"/>
  <c r="O23" i="1"/>
  <c r="T23" i="1"/>
  <c r="O24" i="1"/>
  <c r="T24" i="1"/>
  <c r="O25" i="1"/>
  <c r="T25" i="1"/>
  <c r="O26" i="1"/>
  <c r="T26" i="1"/>
  <c r="O27" i="1"/>
  <c r="T27" i="1"/>
  <c r="O28" i="1"/>
  <c r="T28" i="1"/>
  <c r="O29" i="1"/>
  <c r="T29" i="1"/>
  <c r="O30" i="1"/>
  <c r="T30" i="1"/>
  <c r="O31" i="1"/>
  <c r="T31" i="1"/>
  <c r="O32" i="1"/>
  <c r="T32" i="1"/>
  <c r="O33" i="1"/>
  <c r="T33" i="1"/>
  <c r="O34" i="1"/>
  <c r="T34" i="1"/>
  <c r="O35" i="1"/>
  <c r="T35" i="1"/>
  <c r="O36" i="1"/>
  <c r="T36" i="1"/>
  <c r="O37" i="1"/>
  <c r="T37" i="1"/>
  <c r="O38" i="1"/>
  <c r="T38" i="1"/>
  <c r="O39" i="1"/>
  <c r="T39" i="1"/>
  <c r="O40" i="1"/>
  <c r="T40" i="1"/>
  <c r="O41" i="1"/>
  <c r="T41" i="1"/>
  <c r="O42" i="1"/>
  <c r="T42" i="1"/>
  <c r="O43" i="1"/>
  <c r="T43" i="1"/>
  <c r="O44" i="1"/>
  <c r="T44" i="1"/>
  <c r="O45" i="1"/>
  <c r="T45" i="1"/>
  <c r="O46" i="1"/>
  <c r="T46" i="1"/>
  <c r="O47" i="1"/>
  <c r="T47" i="1"/>
  <c r="O48" i="1"/>
  <c r="T48" i="1"/>
  <c r="O49" i="1"/>
  <c r="T49" i="1"/>
  <c r="O50" i="1"/>
  <c r="T50" i="1"/>
  <c r="O51" i="1"/>
  <c r="T51" i="1"/>
  <c r="O52" i="1"/>
  <c r="T52" i="1"/>
  <c r="O53" i="1"/>
  <c r="T53" i="1"/>
  <c r="O54" i="1"/>
  <c r="T54" i="1"/>
  <c r="O55" i="1"/>
  <c r="T55" i="1"/>
  <c r="O56" i="1"/>
  <c r="T56" i="1"/>
  <c r="O57" i="1"/>
  <c r="T57" i="1"/>
  <c r="O58" i="1"/>
  <c r="T58" i="1"/>
  <c r="O59" i="1"/>
  <c r="T59" i="1"/>
  <c r="O60" i="1"/>
  <c r="T60" i="1"/>
  <c r="O61" i="1"/>
  <c r="T61" i="1"/>
  <c r="O62" i="1"/>
  <c r="T62" i="1"/>
  <c r="O63" i="1"/>
  <c r="T63" i="1"/>
  <c r="O64" i="1"/>
  <c r="T64" i="1"/>
  <c r="O65" i="1"/>
  <c r="T65" i="1"/>
  <c r="O66" i="1"/>
  <c r="T66" i="1"/>
  <c r="O67" i="1"/>
  <c r="T67" i="1"/>
  <c r="O68" i="1"/>
  <c r="T68" i="1"/>
  <c r="O69" i="1"/>
  <c r="T69" i="1"/>
  <c r="O70" i="1"/>
  <c r="T70" i="1"/>
  <c r="O71" i="1"/>
  <c r="T71" i="1"/>
  <c r="O72" i="1"/>
  <c r="T72" i="1"/>
  <c r="O73" i="1"/>
  <c r="T73" i="1"/>
  <c r="O74" i="1"/>
  <c r="T74" i="1"/>
  <c r="O75" i="1"/>
  <c r="T75" i="1"/>
  <c r="O76" i="1"/>
  <c r="T76" i="1"/>
  <c r="O77" i="1"/>
  <c r="T77" i="1"/>
  <c r="O78" i="1"/>
  <c r="T78" i="1"/>
  <c r="O79" i="1"/>
  <c r="T79" i="1"/>
  <c r="O80" i="1"/>
  <c r="T80" i="1"/>
  <c r="O81" i="1"/>
  <c r="T81" i="1"/>
  <c r="O82" i="1"/>
  <c r="T82" i="1"/>
  <c r="O83" i="1"/>
  <c r="T83" i="1"/>
  <c r="O84" i="1"/>
  <c r="T84" i="1"/>
  <c r="O85" i="1"/>
  <c r="T85" i="1"/>
  <c r="O86" i="1"/>
  <c r="T86" i="1"/>
  <c r="O87" i="1"/>
  <c r="T87" i="1"/>
  <c r="O88" i="1"/>
  <c r="T88" i="1"/>
  <c r="O89" i="1"/>
  <c r="T89" i="1"/>
  <c r="O90" i="1"/>
  <c r="T90" i="1"/>
  <c r="O91" i="1"/>
  <c r="T91" i="1"/>
  <c r="O92" i="1"/>
  <c r="T92" i="1"/>
  <c r="O93" i="1"/>
  <c r="T93" i="1"/>
  <c r="O94" i="1"/>
  <c r="T94" i="1"/>
  <c r="O95" i="1"/>
  <c r="T95" i="1"/>
  <c r="O96" i="1"/>
  <c r="T96" i="1"/>
  <c r="O97" i="1"/>
  <c r="T97" i="1"/>
  <c r="O98" i="1"/>
  <c r="T98" i="1"/>
  <c r="O99" i="1"/>
  <c r="T99" i="1"/>
  <c r="O100" i="1"/>
  <c r="T100" i="1"/>
  <c r="O101" i="1"/>
  <c r="T101" i="1"/>
  <c r="O102" i="1"/>
  <c r="T102" i="1"/>
  <c r="O103" i="1"/>
  <c r="T103" i="1"/>
  <c r="O104" i="1"/>
  <c r="T104" i="1"/>
  <c r="O105" i="1"/>
  <c r="T105" i="1"/>
  <c r="O106" i="1"/>
  <c r="T106" i="1"/>
  <c r="O107" i="1"/>
  <c r="T107" i="1"/>
  <c r="O108" i="1"/>
  <c r="T108" i="1"/>
  <c r="O109" i="1"/>
  <c r="T109" i="1"/>
  <c r="O110" i="1"/>
  <c r="T110" i="1"/>
  <c r="O111" i="1"/>
  <c r="T111" i="1"/>
  <c r="O112" i="1"/>
  <c r="T112" i="1"/>
  <c r="O113" i="1"/>
  <c r="T113" i="1"/>
  <c r="O114" i="1"/>
  <c r="T114" i="1"/>
  <c r="O115" i="1"/>
  <c r="T115" i="1"/>
  <c r="O116" i="1"/>
  <c r="T116" i="1"/>
  <c r="O117" i="1"/>
  <c r="T117" i="1"/>
  <c r="O118" i="1"/>
  <c r="T118" i="1"/>
  <c r="O119" i="1"/>
  <c r="T119" i="1"/>
  <c r="O120" i="1"/>
  <c r="T120" i="1"/>
  <c r="O121" i="1"/>
  <c r="T121" i="1"/>
  <c r="O122" i="1"/>
  <c r="T122" i="1"/>
  <c r="O123" i="1"/>
  <c r="T123" i="1"/>
  <c r="O124" i="1"/>
  <c r="T124" i="1"/>
  <c r="O125" i="1"/>
  <c r="T125" i="1"/>
  <c r="O126" i="1"/>
  <c r="T126" i="1"/>
  <c r="O127" i="1"/>
  <c r="T127" i="1"/>
  <c r="O128" i="1"/>
  <c r="T128" i="1"/>
  <c r="O129" i="1"/>
  <c r="T129" i="1"/>
  <c r="O130" i="1"/>
  <c r="T130" i="1"/>
  <c r="O131" i="1"/>
  <c r="T131" i="1"/>
  <c r="O132" i="1"/>
  <c r="T132" i="1"/>
  <c r="O133" i="1"/>
  <c r="T133" i="1"/>
  <c r="O134" i="1"/>
  <c r="T134" i="1"/>
  <c r="O135" i="1"/>
  <c r="T135" i="1"/>
  <c r="O136" i="1"/>
  <c r="T136" i="1"/>
  <c r="O137" i="1"/>
  <c r="T137" i="1"/>
  <c r="O138" i="1"/>
  <c r="T138" i="1"/>
  <c r="O139" i="1"/>
  <c r="T139" i="1"/>
  <c r="O140" i="1"/>
  <c r="T140" i="1"/>
  <c r="O141" i="1"/>
  <c r="T141" i="1"/>
  <c r="O142" i="1"/>
  <c r="T142" i="1"/>
  <c r="O143" i="1"/>
  <c r="T143" i="1"/>
  <c r="O144" i="1"/>
  <c r="T144" i="1"/>
  <c r="O145" i="1"/>
  <c r="T145" i="1"/>
  <c r="O146" i="1"/>
  <c r="T146" i="1"/>
  <c r="O147" i="1"/>
  <c r="T147" i="1"/>
  <c r="O148" i="1"/>
  <c r="T148" i="1"/>
  <c r="O149" i="1"/>
  <c r="T149" i="1"/>
  <c r="O150" i="1"/>
  <c r="T150" i="1"/>
  <c r="O151" i="1"/>
  <c r="T151" i="1"/>
  <c r="O152" i="1"/>
  <c r="T152" i="1"/>
  <c r="O153" i="1"/>
  <c r="T153" i="1"/>
  <c r="O154" i="1"/>
  <c r="T154" i="1"/>
  <c r="O155" i="1"/>
  <c r="T155" i="1"/>
  <c r="O156" i="1"/>
  <c r="T156" i="1"/>
  <c r="O157" i="1"/>
  <c r="T157" i="1"/>
  <c r="O158" i="1"/>
  <c r="T158" i="1"/>
  <c r="O159" i="1"/>
  <c r="T159" i="1"/>
  <c r="O160" i="1"/>
  <c r="T160" i="1"/>
  <c r="O161" i="1"/>
  <c r="T161" i="1"/>
  <c r="O162" i="1"/>
  <c r="T162" i="1"/>
  <c r="O163" i="1"/>
  <c r="T163" i="1"/>
  <c r="O164" i="1"/>
  <c r="T164" i="1"/>
  <c r="O165" i="1"/>
  <c r="T165" i="1"/>
  <c r="O166" i="1"/>
  <c r="T166" i="1"/>
  <c r="O167" i="1"/>
  <c r="T167" i="1"/>
  <c r="O168" i="1"/>
  <c r="T168" i="1"/>
  <c r="O169" i="1"/>
  <c r="T169" i="1"/>
  <c r="O170" i="1"/>
  <c r="T170" i="1"/>
  <c r="O171" i="1"/>
  <c r="T171" i="1"/>
  <c r="O172" i="1"/>
  <c r="T172" i="1"/>
  <c r="O173" i="1"/>
  <c r="T173" i="1"/>
  <c r="O174" i="1"/>
  <c r="T174" i="1"/>
  <c r="O175" i="1"/>
  <c r="T175" i="1"/>
  <c r="O176" i="1"/>
  <c r="T176" i="1"/>
  <c r="O177" i="1"/>
  <c r="T177" i="1"/>
  <c r="O178" i="1"/>
  <c r="T178" i="1"/>
  <c r="O179" i="1"/>
  <c r="T179" i="1"/>
  <c r="O180" i="1"/>
  <c r="T180" i="1"/>
  <c r="O181" i="1"/>
  <c r="T181" i="1"/>
  <c r="O182" i="1"/>
  <c r="T182" i="1"/>
  <c r="O183" i="1"/>
  <c r="T183" i="1"/>
  <c r="O184" i="1"/>
  <c r="T184" i="1"/>
  <c r="O185" i="1"/>
  <c r="T185" i="1"/>
  <c r="O186" i="1"/>
  <c r="T186" i="1"/>
  <c r="O187" i="1"/>
  <c r="T187" i="1"/>
  <c r="O188" i="1"/>
  <c r="T188" i="1"/>
  <c r="O189" i="1"/>
  <c r="T189" i="1"/>
  <c r="O190" i="1"/>
  <c r="T190" i="1"/>
  <c r="O191" i="1"/>
  <c r="T191" i="1"/>
  <c r="O192" i="1"/>
  <c r="T192" i="1"/>
  <c r="O193" i="1"/>
  <c r="T193" i="1"/>
  <c r="O194" i="1"/>
  <c r="T194" i="1"/>
  <c r="O195" i="1"/>
  <c r="T195" i="1"/>
  <c r="O196" i="1"/>
  <c r="T196" i="1"/>
  <c r="O197" i="1"/>
  <c r="T197" i="1"/>
  <c r="O198" i="1"/>
  <c r="T198" i="1"/>
  <c r="O199" i="1"/>
  <c r="T199" i="1"/>
  <c r="O200" i="1"/>
  <c r="T200" i="1"/>
  <c r="O201" i="1"/>
  <c r="T201" i="1"/>
  <c r="O202" i="1"/>
  <c r="T202" i="1"/>
  <c r="O203" i="1"/>
  <c r="T203" i="1"/>
  <c r="O204" i="1"/>
  <c r="T204" i="1"/>
  <c r="O205" i="1"/>
  <c r="T205" i="1"/>
  <c r="O206" i="1"/>
  <c r="T206" i="1"/>
  <c r="O207" i="1"/>
  <c r="T207" i="1"/>
  <c r="O208" i="1"/>
  <c r="T208" i="1"/>
  <c r="O209" i="1"/>
  <c r="T209" i="1"/>
  <c r="O210" i="1"/>
  <c r="T210" i="1"/>
  <c r="O211" i="1"/>
  <c r="T211" i="1"/>
  <c r="O212" i="1"/>
  <c r="T212" i="1"/>
  <c r="O213" i="1"/>
  <c r="T213" i="1"/>
  <c r="O214" i="1"/>
  <c r="T214" i="1"/>
  <c r="O215" i="1"/>
  <c r="T215" i="1"/>
  <c r="O216" i="1"/>
  <c r="T216" i="1"/>
  <c r="O217" i="1"/>
  <c r="T217" i="1"/>
  <c r="O218" i="1"/>
  <c r="T218" i="1"/>
  <c r="O219" i="1"/>
  <c r="T219" i="1"/>
  <c r="O220" i="1"/>
  <c r="T220" i="1"/>
  <c r="O221" i="1"/>
  <c r="T221" i="1"/>
  <c r="O222" i="1"/>
  <c r="T222" i="1"/>
  <c r="O223" i="1"/>
  <c r="T223" i="1"/>
  <c r="O224" i="1"/>
  <c r="T224" i="1"/>
  <c r="O225" i="1"/>
  <c r="T225" i="1"/>
  <c r="O226" i="1"/>
  <c r="T226" i="1"/>
  <c r="O227" i="1"/>
  <c r="T227" i="1"/>
  <c r="O228" i="1"/>
  <c r="T228" i="1"/>
  <c r="O229" i="1"/>
  <c r="T229" i="1"/>
  <c r="O230" i="1"/>
  <c r="T230" i="1"/>
  <c r="O231" i="1"/>
  <c r="T231" i="1"/>
  <c r="O232" i="1"/>
  <c r="T232" i="1"/>
  <c r="O233" i="1"/>
  <c r="T233" i="1"/>
  <c r="O234" i="1"/>
  <c r="T234" i="1"/>
  <c r="O235" i="1"/>
  <c r="T235" i="1"/>
  <c r="O236" i="1"/>
  <c r="T236" i="1"/>
  <c r="O237" i="1"/>
  <c r="T237" i="1"/>
  <c r="O238" i="1"/>
  <c r="T238" i="1"/>
  <c r="O239" i="1"/>
  <c r="T239" i="1"/>
  <c r="O240" i="1"/>
  <c r="T240" i="1"/>
  <c r="O241" i="1"/>
  <c r="T241" i="1"/>
  <c r="O242" i="1"/>
  <c r="T242" i="1"/>
  <c r="O243" i="1"/>
  <c r="T243" i="1"/>
  <c r="O244" i="1"/>
  <c r="T244" i="1"/>
  <c r="O245" i="1"/>
  <c r="T245" i="1"/>
  <c r="O246" i="1"/>
  <c r="T246" i="1"/>
  <c r="O247" i="1"/>
  <c r="T247" i="1"/>
  <c r="O248" i="1"/>
  <c r="T248" i="1"/>
  <c r="O249" i="1"/>
  <c r="T249" i="1"/>
  <c r="O250" i="1"/>
  <c r="T250" i="1"/>
  <c r="O251" i="1"/>
  <c r="T251" i="1"/>
  <c r="O252" i="1"/>
  <c r="T252" i="1"/>
  <c r="O253" i="1"/>
  <c r="T253" i="1"/>
  <c r="O254" i="1"/>
  <c r="T254" i="1"/>
  <c r="O255" i="1"/>
  <c r="T255" i="1"/>
  <c r="O256" i="1"/>
  <c r="T256" i="1"/>
  <c r="O257" i="1"/>
  <c r="T257" i="1"/>
  <c r="O258" i="1"/>
  <c r="T258" i="1"/>
  <c r="O259" i="1"/>
  <c r="T259" i="1"/>
  <c r="O260" i="1"/>
  <c r="T260" i="1"/>
  <c r="O261" i="1"/>
  <c r="T261" i="1"/>
  <c r="O262" i="1"/>
  <c r="T262" i="1"/>
  <c r="O263" i="1"/>
  <c r="T263" i="1"/>
  <c r="O264" i="1"/>
  <c r="T264" i="1"/>
  <c r="O265" i="1"/>
  <c r="T265" i="1"/>
  <c r="O266" i="1"/>
  <c r="T266" i="1"/>
  <c r="O267" i="1"/>
  <c r="T267" i="1"/>
  <c r="O268" i="1"/>
  <c r="T268" i="1"/>
  <c r="O269" i="1"/>
  <c r="T269" i="1"/>
  <c r="O270" i="1"/>
  <c r="T270" i="1"/>
  <c r="O271" i="1"/>
  <c r="T271" i="1"/>
  <c r="O272" i="1"/>
  <c r="T272" i="1"/>
  <c r="O273" i="1"/>
  <c r="T273" i="1"/>
  <c r="O274" i="1"/>
  <c r="T274" i="1"/>
  <c r="O275" i="1"/>
  <c r="T275" i="1"/>
  <c r="O276" i="1"/>
  <c r="T276" i="1"/>
  <c r="O277" i="1"/>
  <c r="T277" i="1"/>
  <c r="O278" i="1"/>
  <c r="T278" i="1"/>
  <c r="O279" i="1"/>
  <c r="T279" i="1"/>
  <c r="O280" i="1"/>
  <c r="T280" i="1"/>
  <c r="O281" i="1"/>
  <c r="T281" i="1"/>
  <c r="O282" i="1"/>
  <c r="T282" i="1"/>
  <c r="O283" i="1"/>
  <c r="T283" i="1"/>
  <c r="O284" i="1"/>
  <c r="T284" i="1"/>
  <c r="O285" i="1"/>
  <c r="T285" i="1"/>
  <c r="O286" i="1"/>
  <c r="T286" i="1"/>
  <c r="O287" i="1"/>
  <c r="T287" i="1"/>
  <c r="O288" i="1"/>
  <c r="T288" i="1"/>
  <c r="O289" i="1"/>
  <c r="T289" i="1"/>
  <c r="O290" i="1"/>
  <c r="T290" i="1"/>
  <c r="O291" i="1"/>
  <c r="T291" i="1"/>
  <c r="O292" i="1"/>
  <c r="T292" i="1"/>
  <c r="O293" i="1"/>
  <c r="T293" i="1"/>
  <c r="O294" i="1"/>
  <c r="T294" i="1"/>
  <c r="O295" i="1"/>
  <c r="T295" i="1"/>
  <c r="O296" i="1"/>
  <c r="T296" i="1"/>
  <c r="O297" i="1"/>
  <c r="T297" i="1"/>
  <c r="O298" i="1"/>
  <c r="T298" i="1"/>
  <c r="O299" i="1"/>
  <c r="T299" i="1"/>
  <c r="O300" i="1"/>
  <c r="T300" i="1"/>
  <c r="O301" i="1"/>
  <c r="T301" i="1"/>
  <c r="O302" i="1"/>
  <c r="T302" i="1"/>
  <c r="O303" i="1"/>
  <c r="T303" i="1"/>
  <c r="O304" i="1"/>
  <c r="T304" i="1"/>
  <c r="O305" i="1"/>
  <c r="T305" i="1"/>
  <c r="O306" i="1"/>
  <c r="T306" i="1"/>
  <c r="O307" i="1"/>
  <c r="T307" i="1"/>
  <c r="O308" i="1"/>
  <c r="T308" i="1"/>
  <c r="O309" i="1"/>
  <c r="T309" i="1"/>
  <c r="O310" i="1"/>
  <c r="T310" i="1"/>
  <c r="O311" i="1"/>
  <c r="T311" i="1"/>
  <c r="O312" i="1"/>
  <c r="T312" i="1"/>
  <c r="O313" i="1"/>
  <c r="T313" i="1"/>
  <c r="O314" i="1"/>
  <c r="T314" i="1"/>
  <c r="O315" i="1"/>
  <c r="T315" i="1"/>
  <c r="O316" i="1"/>
  <c r="T316" i="1"/>
  <c r="O317" i="1"/>
  <c r="T317" i="1"/>
  <c r="O318" i="1"/>
  <c r="T318" i="1"/>
  <c r="O319" i="1"/>
  <c r="T319" i="1"/>
  <c r="O320" i="1"/>
  <c r="T320" i="1"/>
  <c r="O321" i="1"/>
  <c r="T321" i="1"/>
  <c r="O322" i="1"/>
  <c r="T322" i="1"/>
  <c r="O323" i="1"/>
  <c r="T323" i="1"/>
  <c r="O324" i="1"/>
  <c r="T324" i="1"/>
  <c r="O325" i="1"/>
  <c r="T325" i="1"/>
  <c r="O326" i="1"/>
  <c r="T326" i="1"/>
  <c r="O327" i="1"/>
  <c r="T327" i="1"/>
  <c r="O328" i="1"/>
  <c r="T328" i="1"/>
  <c r="O329" i="1"/>
  <c r="T329" i="1"/>
  <c r="O330" i="1"/>
  <c r="T330" i="1"/>
  <c r="O331" i="1"/>
  <c r="T331" i="1"/>
  <c r="O332" i="1"/>
  <c r="T332" i="1"/>
  <c r="O333" i="1"/>
  <c r="T333" i="1"/>
  <c r="O334" i="1"/>
  <c r="T334" i="1"/>
  <c r="O335" i="1"/>
  <c r="T335" i="1"/>
  <c r="O336" i="1"/>
  <c r="T336" i="1"/>
  <c r="O337" i="1"/>
  <c r="T337" i="1"/>
  <c r="O338" i="1"/>
  <c r="T338" i="1"/>
  <c r="O339" i="1"/>
  <c r="T339" i="1"/>
  <c r="O340" i="1"/>
  <c r="T340" i="1"/>
  <c r="O341" i="1"/>
  <c r="T341" i="1"/>
  <c r="O342" i="1"/>
  <c r="T342" i="1"/>
  <c r="O343" i="1"/>
  <c r="T343" i="1"/>
  <c r="O344" i="1"/>
  <c r="T344" i="1"/>
  <c r="O345" i="1"/>
  <c r="T345" i="1"/>
  <c r="O346" i="1"/>
  <c r="T346" i="1"/>
  <c r="O347" i="1"/>
  <c r="T347" i="1"/>
  <c r="O348" i="1"/>
  <c r="T348" i="1"/>
  <c r="O349" i="1"/>
  <c r="T349" i="1"/>
  <c r="O350" i="1"/>
  <c r="T350" i="1"/>
  <c r="O351" i="1"/>
  <c r="T351" i="1"/>
  <c r="O352" i="1"/>
  <c r="T352" i="1"/>
  <c r="O353" i="1"/>
  <c r="T353" i="1"/>
  <c r="O354" i="1"/>
  <c r="T354" i="1"/>
  <c r="O355" i="1"/>
  <c r="T355" i="1"/>
  <c r="O356" i="1"/>
  <c r="T356" i="1"/>
  <c r="O357" i="1"/>
  <c r="T357" i="1"/>
  <c r="O358" i="1"/>
  <c r="T358" i="1"/>
  <c r="O359" i="1"/>
  <c r="T359" i="1"/>
  <c r="O360" i="1"/>
  <c r="T360" i="1"/>
  <c r="O361" i="1"/>
  <c r="T361" i="1"/>
  <c r="O362" i="1"/>
  <c r="T362" i="1"/>
  <c r="O363" i="1"/>
  <c r="T363" i="1"/>
  <c r="O364" i="1"/>
  <c r="T364" i="1"/>
  <c r="O365" i="1"/>
  <c r="T365" i="1"/>
  <c r="O366" i="1"/>
  <c r="T366" i="1"/>
  <c r="O367" i="1"/>
  <c r="T367" i="1"/>
  <c r="O368" i="1"/>
  <c r="T368" i="1"/>
  <c r="O369" i="1"/>
  <c r="T369" i="1"/>
  <c r="O370" i="1"/>
  <c r="T370" i="1"/>
  <c r="O371" i="1"/>
  <c r="T371" i="1"/>
  <c r="O372" i="1"/>
  <c r="T372" i="1"/>
  <c r="O373" i="1"/>
  <c r="T373" i="1"/>
  <c r="O374" i="1"/>
  <c r="T374" i="1"/>
  <c r="O375" i="1"/>
  <c r="T375" i="1"/>
  <c r="O376" i="1"/>
  <c r="T376" i="1"/>
  <c r="O377" i="1"/>
  <c r="T377" i="1"/>
  <c r="O378" i="1"/>
  <c r="T378" i="1"/>
  <c r="O379" i="1"/>
  <c r="T379" i="1"/>
  <c r="O380" i="1"/>
  <c r="T380" i="1"/>
  <c r="O381" i="1"/>
  <c r="T381" i="1"/>
  <c r="O382" i="1"/>
  <c r="T382" i="1"/>
  <c r="O383" i="1"/>
  <c r="T383" i="1"/>
  <c r="O384" i="1"/>
  <c r="T384" i="1"/>
  <c r="O385" i="1"/>
  <c r="T385" i="1"/>
  <c r="O386" i="1"/>
  <c r="T386" i="1"/>
  <c r="O387" i="1"/>
  <c r="T387" i="1"/>
  <c r="O388" i="1"/>
  <c r="T388" i="1"/>
  <c r="O389" i="1"/>
  <c r="T389" i="1"/>
  <c r="O390" i="1"/>
  <c r="T390" i="1"/>
  <c r="O391" i="1"/>
  <c r="T391" i="1"/>
  <c r="O392" i="1"/>
  <c r="T392" i="1"/>
  <c r="O393" i="1"/>
  <c r="T393" i="1"/>
  <c r="O394" i="1"/>
  <c r="T394" i="1"/>
  <c r="O395" i="1"/>
  <c r="T395" i="1"/>
  <c r="O396" i="1"/>
  <c r="T396" i="1"/>
  <c r="O397" i="1"/>
  <c r="T397" i="1"/>
  <c r="O398" i="1"/>
  <c r="T398" i="1"/>
  <c r="O399" i="1"/>
  <c r="T399" i="1"/>
  <c r="O400" i="1"/>
  <c r="T400" i="1"/>
  <c r="O401" i="1"/>
  <c r="T401" i="1"/>
  <c r="O402" i="1"/>
  <c r="T402" i="1"/>
  <c r="O403" i="1"/>
  <c r="T403" i="1"/>
  <c r="O404" i="1"/>
  <c r="T404" i="1"/>
  <c r="O405" i="1"/>
  <c r="T405" i="1"/>
  <c r="O406" i="1"/>
  <c r="T406" i="1"/>
  <c r="O407" i="1"/>
  <c r="T407" i="1"/>
  <c r="O408" i="1"/>
  <c r="T408" i="1"/>
  <c r="O409" i="1"/>
  <c r="T409" i="1"/>
  <c r="O410" i="1"/>
  <c r="T410" i="1"/>
  <c r="O411" i="1"/>
  <c r="T411" i="1"/>
  <c r="O412" i="1"/>
  <c r="T412" i="1"/>
  <c r="O413" i="1"/>
  <c r="T413" i="1"/>
  <c r="O414" i="1"/>
  <c r="T414" i="1"/>
  <c r="O415" i="1"/>
  <c r="T415" i="1"/>
  <c r="O416" i="1"/>
  <c r="T416" i="1"/>
  <c r="O417" i="1"/>
  <c r="T417" i="1"/>
  <c r="O418" i="1"/>
  <c r="T418" i="1"/>
  <c r="O419" i="1"/>
  <c r="T419" i="1"/>
  <c r="O420" i="1"/>
  <c r="T420" i="1"/>
  <c r="O421" i="1"/>
  <c r="T421" i="1"/>
  <c r="O422" i="1"/>
  <c r="T422" i="1"/>
  <c r="O423" i="1"/>
  <c r="T423" i="1"/>
  <c r="O424" i="1"/>
  <c r="T424" i="1"/>
  <c r="O425" i="1"/>
  <c r="T425" i="1"/>
  <c r="O426" i="1"/>
  <c r="T426" i="1"/>
  <c r="O427" i="1"/>
  <c r="T427" i="1"/>
  <c r="O428" i="1"/>
  <c r="T428" i="1"/>
  <c r="O429" i="1"/>
  <c r="T429" i="1"/>
  <c r="O430" i="1"/>
  <c r="T430" i="1"/>
  <c r="O431" i="1"/>
  <c r="T431" i="1"/>
  <c r="O432" i="1"/>
  <c r="T432" i="1"/>
  <c r="O433" i="1"/>
  <c r="T433" i="1"/>
  <c r="O434" i="1"/>
  <c r="T434" i="1"/>
  <c r="O435" i="1"/>
  <c r="T435" i="1"/>
  <c r="O436" i="1"/>
  <c r="T436" i="1"/>
  <c r="O437" i="1"/>
  <c r="T437" i="1"/>
  <c r="O438" i="1"/>
  <c r="T438" i="1"/>
  <c r="O439" i="1"/>
  <c r="T439" i="1"/>
  <c r="O440" i="1"/>
  <c r="T440" i="1"/>
  <c r="O441" i="1"/>
  <c r="T441" i="1"/>
  <c r="O442" i="1"/>
  <c r="T442" i="1"/>
  <c r="O443" i="1"/>
  <c r="T443" i="1"/>
  <c r="O444" i="1"/>
  <c r="T444" i="1"/>
  <c r="O445" i="1"/>
  <c r="T445" i="1"/>
  <c r="O446" i="1"/>
  <c r="T446" i="1"/>
  <c r="O447" i="1"/>
  <c r="T447" i="1"/>
  <c r="O448" i="1"/>
  <c r="T448" i="1"/>
  <c r="O449" i="1"/>
  <c r="T449" i="1"/>
  <c r="O450" i="1"/>
  <c r="T450" i="1"/>
  <c r="O451" i="1"/>
  <c r="T451" i="1"/>
  <c r="O452" i="1"/>
  <c r="T452" i="1"/>
  <c r="O453" i="1"/>
  <c r="T453" i="1"/>
  <c r="O454" i="1"/>
  <c r="T454" i="1"/>
  <c r="O455" i="1"/>
  <c r="T455" i="1"/>
  <c r="O456" i="1"/>
  <c r="T456" i="1"/>
  <c r="O457" i="1"/>
  <c r="T457" i="1"/>
  <c r="O458" i="1"/>
  <c r="T458" i="1"/>
  <c r="O459" i="1"/>
  <c r="T459" i="1"/>
  <c r="O460" i="1"/>
  <c r="T460" i="1"/>
  <c r="O461" i="1"/>
  <c r="T461" i="1"/>
  <c r="O462" i="1"/>
  <c r="T462" i="1"/>
  <c r="O463" i="1"/>
  <c r="T463" i="1"/>
  <c r="O464" i="1"/>
  <c r="T464" i="1"/>
  <c r="O465" i="1"/>
  <c r="T465" i="1"/>
  <c r="O466" i="1"/>
  <c r="T466" i="1"/>
  <c r="O467" i="1"/>
  <c r="T467" i="1"/>
  <c r="O468" i="1"/>
  <c r="T468" i="1"/>
  <c r="O469" i="1"/>
  <c r="T469" i="1"/>
  <c r="O470" i="1"/>
  <c r="T470" i="1"/>
  <c r="O471" i="1"/>
  <c r="T471" i="1"/>
  <c r="O472" i="1"/>
  <c r="T472" i="1"/>
  <c r="O473" i="1"/>
  <c r="T473" i="1"/>
  <c r="O474" i="1"/>
  <c r="T474" i="1"/>
  <c r="O475" i="1"/>
  <c r="T475" i="1"/>
  <c r="O476" i="1"/>
  <c r="T476" i="1"/>
  <c r="O477" i="1"/>
  <c r="T477" i="1"/>
  <c r="O478" i="1"/>
  <c r="T478" i="1"/>
  <c r="O479" i="1"/>
  <c r="T479" i="1"/>
  <c r="O480" i="1"/>
  <c r="T480" i="1"/>
  <c r="O481" i="1"/>
  <c r="T481" i="1"/>
  <c r="O482" i="1"/>
  <c r="T482" i="1"/>
  <c r="O483" i="1"/>
  <c r="T483" i="1"/>
  <c r="O484" i="1"/>
  <c r="T484" i="1"/>
  <c r="O485" i="1"/>
  <c r="T485" i="1"/>
  <c r="O486" i="1"/>
  <c r="T486" i="1"/>
  <c r="O487" i="1"/>
  <c r="T487" i="1"/>
  <c r="O488" i="1"/>
  <c r="T488" i="1"/>
  <c r="O489" i="1"/>
  <c r="T489" i="1"/>
  <c r="O490" i="1"/>
  <c r="T490" i="1"/>
  <c r="O491" i="1"/>
  <c r="T491" i="1"/>
  <c r="O492" i="1"/>
  <c r="T492" i="1"/>
  <c r="O493" i="1"/>
  <c r="T493" i="1"/>
  <c r="O494" i="1"/>
  <c r="T494" i="1"/>
  <c r="O495" i="1"/>
  <c r="T495" i="1"/>
  <c r="O496" i="1"/>
  <c r="T496" i="1"/>
  <c r="O497" i="1"/>
  <c r="T497" i="1"/>
  <c r="O498" i="1"/>
  <c r="T498" i="1"/>
  <c r="O499" i="1"/>
  <c r="T499" i="1"/>
  <c r="O500" i="1"/>
  <c r="T500" i="1"/>
  <c r="O501" i="1"/>
  <c r="T501" i="1"/>
  <c r="O502" i="1"/>
  <c r="T502" i="1"/>
  <c r="O503" i="1"/>
  <c r="T503" i="1"/>
  <c r="O504" i="1"/>
  <c r="T504" i="1"/>
  <c r="O505" i="1"/>
  <c r="T505" i="1"/>
  <c r="O506" i="1"/>
  <c r="T506" i="1"/>
  <c r="O507" i="1"/>
  <c r="T507" i="1"/>
  <c r="O508" i="1"/>
  <c r="T508" i="1"/>
  <c r="O509" i="1"/>
  <c r="T509" i="1"/>
  <c r="O510" i="1"/>
  <c r="T510" i="1"/>
  <c r="O511" i="1"/>
  <c r="T511" i="1"/>
  <c r="O512" i="1"/>
  <c r="T512" i="1"/>
  <c r="O513" i="1"/>
  <c r="T513" i="1"/>
  <c r="O514" i="1"/>
  <c r="T514" i="1"/>
  <c r="O515" i="1"/>
  <c r="T515" i="1"/>
  <c r="O516" i="1"/>
  <c r="T516" i="1"/>
  <c r="O517" i="1"/>
  <c r="T517" i="1"/>
  <c r="O518" i="1"/>
  <c r="T518" i="1"/>
  <c r="O519" i="1"/>
  <c r="T519" i="1"/>
  <c r="O520" i="1"/>
  <c r="T520" i="1"/>
  <c r="O521" i="1"/>
  <c r="T521" i="1"/>
  <c r="O522" i="1"/>
  <c r="T522" i="1"/>
  <c r="O523" i="1"/>
  <c r="T523" i="1"/>
  <c r="O524" i="1"/>
  <c r="T524" i="1"/>
  <c r="O525" i="1"/>
  <c r="T525" i="1"/>
  <c r="O526" i="1"/>
  <c r="T526" i="1"/>
  <c r="O527" i="1"/>
  <c r="T527" i="1"/>
  <c r="O528" i="1"/>
  <c r="T528" i="1"/>
  <c r="O529" i="1"/>
  <c r="T529" i="1"/>
  <c r="O530" i="1"/>
  <c r="T530" i="1"/>
  <c r="O531" i="1"/>
  <c r="T531" i="1"/>
  <c r="O532" i="1"/>
  <c r="T532" i="1"/>
  <c r="O533" i="1"/>
  <c r="T533" i="1"/>
  <c r="O534" i="1"/>
  <c r="T534" i="1"/>
  <c r="O535" i="1"/>
  <c r="T535" i="1"/>
  <c r="O536" i="1"/>
  <c r="T536" i="1"/>
  <c r="O537" i="1"/>
  <c r="T537" i="1"/>
  <c r="O538" i="1"/>
  <c r="T538" i="1"/>
  <c r="O539" i="1"/>
  <c r="T539" i="1"/>
  <c r="O540" i="1"/>
  <c r="T540" i="1"/>
  <c r="O541" i="1"/>
  <c r="T541" i="1"/>
  <c r="O542" i="1"/>
  <c r="T542" i="1"/>
  <c r="O543" i="1"/>
  <c r="T543" i="1"/>
  <c r="O544" i="1"/>
  <c r="T544" i="1"/>
  <c r="O545" i="1"/>
  <c r="T545" i="1"/>
  <c r="O546" i="1"/>
  <c r="T546" i="1"/>
  <c r="O547" i="1"/>
  <c r="T547" i="1"/>
  <c r="O548" i="1"/>
  <c r="T548" i="1"/>
  <c r="O549" i="1"/>
  <c r="T549" i="1"/>
  <c r="O550" i="1"/>
  <c r="T550" i="1"/>
  <c r="O551" i="1"/>
  <c r="T551" i="1"/>
  <c r="O552" i="1"/>
  <c r="T552" i="1"/>
  <c r="O553" i="1"/>
  <c r="T553" i="1"/>
  <c r="O554" i="1"/>
  <c r="T554" i="1"/>
  <c r="O555" i="1"/>
  <c r="T555" i="1"/>
  <c r="O556" i="1"/>
  <c r="T556" i="1"/>
  <c r="O557" i="1"/>
  <c r="T557" i="1"/>
  <c r="O558" i="1"/>
  <c r="T558" i="1"/>
  <c r="O559" i="1"/>
  <c r="T559" i="1"/>
  <c r="O560" i="1"/>
  <c r="T560" i="1"/>
  <c r="O561" i="1"/>
  <c r="T561" i="1"/>
  <c r="O562" i="1"/>
  <c r="T562" i="1"/>
  <c r="O563" i="1"/>
  <c r="T563" i="1"/>
  <c r="O564" i="1"/>
  <c r="T564" i="1"/>
  <c r="O565" i="1"/>
  <c r="T565" i="1"/>
  <c r="O566" i="1"/>
  <c r="T566" i="1"/>
  <c r="O567" i="1"/>
  <c r="T567" i="1"/>
  <c r="O568" i="1"/>
  <c r="T568" i="1"/>
  <c r="O569" i="1"/>
  <c r="T569" i="1"/>
  <c r="O570" i="1"/>
  <c r="T570" i="1"/>
  <c r="O571" i="1"/>
  <c r="T571" i="1"/>
  <c r="O572" i="1"/>
  <c r="T572" i="1"/>
  <c r="O573" i="1"/>
  <c r="T573" i="1"/>
  <c r="O574" i="1"/>
  <c r="T574" i="1"/>
  <c r="O575" i="1"/>
  <c r="T575" i="1"/>
  <c r="O576" i="1"/>
  <c r="T576" i="1"/>
  <c r="O577" i="1"/>
  <c r="T577" i="1"/>
  <c r="O578" i="1"/>
  <c r="T578" i="1"/>
  <c r="O579" i="1"/>
  <c r="T579" i="1"/>
  <c r="O580" i="1"/>
  <c r="T580" i="1"/>
  <c r="O581" i="1"/>
  <c r="T581" i="1"/>
  <c r="O582" i="1"/>
  <c r="T582" i="1"/>
  <c r="O583" i="1"/>
  <c r="T583" i="1"/>
  <c r="O584" i="1"/>
  <c r="T584" i="1"/>
  <c r="O585" i="1"/>
  <c r="T585" i="1"/>
  <c r="O586" i="1"/>
  <c r="T586" i="1"/>
  <c r="O587" i="1"/>
  <c r="T587" i="1"/>
  <c r="O588" i="1"/>
  <c r="T588" i="1"/>
  <c r="O589" i="1"/>
  <c r="T589" i="1"/>
  <c r="O590" i="1"/>
  <c r="T590" i="1"/>
  <c r="O591" i="1"/>
  <c r="T591" i="1"/>
  <c r="O592" i="1"/>
  <c r="T592" i="1"/>
  <c r="O593" i="1"/>
  <c r="T593" i="1"/>
  <c r="O594" i="1"/>
  <c r="T594" i="1"/>
  <c r="O595" i="1"/>
  <c r="T595" i="1"/>
  <c r="O596" i="1"/>
  <c r="T596" i="1"/>
  <c r="O597" i="1"/>
  <c r="T597" i="1"/>
  <c r="O598" i="1"/>
  <c r="T598" i="1"/>
  <c r="O599" i="1"/>
  <c r="T599" i="1"/>
  <c r="O600" i="1"/>
  <c r="T600" i="1"/>
  <c r="O601" i="1"/>
  <c r="T601" i="1"/>
  <c r="O602" i="1"/>
  <c r="T602" i="1"/>
  <c r="O603" i="1"/>
  <c r="T603" i="1"/>
  <c r="O604" i="1"/>
  <c r="T604" i="1"/>
  <c r="O605" i="1"/>
  <c r="T605" i="1"/>
  <c r="O606" i="1"/>
  <c r="T606" i="1"/>
  <c r="O607" i="1"/>
  <c r="T607" i="1"/>
  <c r="O608" i="1"/>
  <c r="T608" i="1"/>
  <c r="O609" i="1"/>
  <c r="T609" i="1"/>
  <c r="O610" i="1"/>
  <c r="T610" i="1"/>
  <c r="O611" i="1"/>
  <c r="T611" i="1"/>
  <c r="O612" i="1"/>
  <c r="T612" i="1"/>
  <c r="O613" i="1"/>
  <c r="T613" i="1"/>
  <c r="O614" i="1"/>
  <c r="T614" i="1"/>
  <c r="O615" i="1"/>
  <c r="T615" i="1"/>
  <c r="O616" i="1"/>
  <c r="T616" i="1"/>
  <c r="O617" i="1"/>
  <c r="T617" i="1"/>
  <c r="O618" i="1"/>
  <c r="T618" i="1"/>
  <c r="O619" i="1"/>
  <c r="T619" i="1"/>
  <c r="O620" i="1"/>
  <c r="T620" i="1"/>
  <c r="O621" i="1"/>
  <c r="T621" i="1"/>
  <c r="O622" i="1"/>
  <c r="T622" i="1"/>
  <c r="O623" i="1"/>
  <c r="T623" i="1"/>
  <c r="O624" i="1"/>
  <c r="T624" i="1"/>
  <c r="O625" i="1"/>
  <c r="T625" i="1"/>
  <c r="O626" i="1"/>
  <c r="T626" i="1"/>
  <c r="O627" i="1"/>
  <c r="T627" i="1"/>
  <c r="O628" i="1"/>
  <c r="T628" i="1"/>
  <c r="O629" i="1"/>
  <c r="T629" i="1"/>
  <c r="O630" i="1"/>
  <c r="T630" i="1"/>
  <c r="O631" i="1"/>
  <c r="T631" i="1"/>
  <c r="O632" i="1"/>
  <c r="T632" i="1"/>
  <c r="O633" i="1"/>
  <c r="T633" i="1"/>
  <c r="O634" i="1"/>
  <c r="T634" i="1"/>
  <c r="O635" i="1"/>
  <c r="T635" i="1"/>
  <c r="O636" i="1"/>
  <c r="T636" i="1"/>
  <c r="O637" i="1"/>
  <c r="T637" i="1"/>
  <c r="O638" i="1"/>
  <c r="T638" i="1"/>
  <c r="O639" i="1"/>
  <c r="T639" i="1"/>
  <c r="O640" i="1"/>
  <c r="T640" i="1"/>
  <c r="O641" i="1"/>
  <c r="T641" i="1"/>
  <c r="O642" i="1"/>
  <c r="T642" i="1"/>
  <c r="O643" i="1"/>
  <c r="T643" i="1"/>
  <c r="O644" i="1"/>
  <c r="T644" i="1"/>
  <c r="O645" i="1"/>
  <c r="T645" i="1"/>
  <c r="O646" i="1"/>
  <c r="T646" i="1"/>
  <c r="O647" i="1"/>
  <c r="T647" i="1"/>
  <c r="O648" i="1"/>
  <c r="T648" i="1"/>
  <c r="O649" i="1"/>
  <c r="T649" i="1"/>
  <c r="O650" i="1"/>
  <c r="T650" i="1"/>
  <c r="O651" i="1"/>
  <c r="T651" i="1"/>
  <c r="O652" i="1"/>
  <c r="T652" i="1"/>
  <c r="O653" i="1"/>
  <c r="T653" i="1"/>
  <c r="O654" i="1"/>
  <c r="T654" i="1"/>
  <c r="O655" i="1"/>
  <c r="T655" i="1"/>
  <c r="O656" i="1"/>
  <c r="T656" i="1"/>
  <c r="O657" i="1"/>
  <c r="T657" i="1"/>
  <c r="O658" i="1"/>
  <c r="T658" i="1"/>
  <c r="O659" i="1"/>
  <c r="T659" i="1"/>
  <c r="O660" i="1"/>
  <c r="T660" i="1"/>
  <c r="O661" i="1"/>
  <c r="T661" i="1"/>
  <c r="O662" i="1"/>
  <c r="T662" i="1"/>
  <c r="O663" i="1"/>
  <c r="T663" i="1"/>
  <c r="O664" i="1"/>
  <c r="T664" i="1"/>
  <c r="O665" i="1"/>
  <c r="T665" i="1"/>
  <c r="O666" i="1"/>
  <c r="T666" i="1"/>
  <c r="O667" i="1"/>
  <c r="T667" i="1"/>
  <c r="O668" i="1"/>
  <c r="T668" i="1"/>
  <c r="O669" i="1"/>
  <c r="T669" i="1"/>
  <c r="O670" i="1"/>
  <c r="T670" i="1"/>
  <c r="O671" i="1"/>
  <c r="T671" i="1"/>
  <c r="O672" i="1"/>
  <c r="T672" i="1"/>
  <c r="O673" i="1"/>
  <c r="T673" i="1"/>
  <c r="O674" i="1"/>
  <c r="T674" i="1"/>
  <c r="O675" i="1"/>
  <c r="T675" i="1"/>
  <c r="O676" i="1"/>
  <c r="T676" i="1"/>
  <c r="O677" i="1"/>
  <c r="T677" i="1"/>
  <c r="O678" i="1"/>
  <c r="T678" i="1"/>
  <c r="O679" i="1"/>
  <c r="T679" i="1"/>
  <c r="O680" i="1"/>
  <c r="T680" i="1"/>
  <c r="O681" i="1"/>
  <c r="T681" i="1"/>
  <c r="O682" i="1"/>
  <c r="T682" i="1"/>
  <c r="O683" i="1"/>
  <c r="T683" i="1"/>
  <c r="O684" i="1"/>
  <c r="T684" i="1"/>
  <c r="O685" i="1"/>
  <c r="T685" i="1"/>
  <c r="O686" i="1"/>
  <c r="T686" i="1"/>
  <c r="O687" i="1"/>
  <c r="T687" i="1"/>
  <c r="O688" i="1"/>
  <c r="T688" i="1"/>
  <c r="O689" i="1"/>
  <c r="T689" i="1"/>
  <c r="O690" i="1"/>
  <c r="T690" i="1"/>
  <c r="O691" i="1"/>
  <c r="T691" i="1"/>
  <c r="O692" i="1"/>
  <c r="T692" i="1"/>
  <c r="O693" i="1"/>
  <c r="T693" i="1"/>
  <c r="O694" i="1"/>
  <c r="T694" i="1"/>
  <c r="O695" i="1"/>
  <c r="T695" i="1"/>
  <c r="O696" i="1"/>
  <c r="T696" i="1"/>
  <c r="O697" i="1"/>
  <c r="T697" i="1"/>
  <c r="O698" i="1"/>
  <c r="T698" i="1"/>
  <c r="O699" i="1"/>
  <c r="T699" i="1"/>
  <c r="O700" i="1"/>
  <c r="T700" i="1"/>
  <c r="O701" i="1"/>
  <c r="T701" i="1"/>
  <c r="O702" i="1"/>
  <c r="T702" i="1"/>
  <c r="O703" i="1"/>
  <c r="T703" i="1"/>
  <c r="O704" i="1"/>
  <c r="T704" i="1"/>
  <c r="O705" i="1"/>
  <c r="T705" i="1"/>
  <c r="O706" i="1"/>
  <c r="T706" i="1"/>
  <c r="O707" i="1"/>
  <c r="T707" i="1"/>
  <c r="O708" i="1"/>
  <c r="T708" i="1"/>
  <c r="O709" i="1"/>
  <c r="T709" i="1"/>
  <c r="O710" i="1"/>
  <c r="T710" i="1"/>
  <c r="O711" i="1"/>
  <c r="T711" i="1"/>
  <c r="O712" i="1"/>
  <c r="T712" i="1"/>
  <c r="O713" i="1"/>
  <c r="T713" i="1"/>
  <c r="O714" i="1"/>
  <c r="T714" i="1"/>
  <c r="O715" i="1"/>
  <c r="T715" i="1"/>
  <c r="O716" i="1"/>
  <c r="T716" i="1"/>
  <c r="O717" i="1"/>
  <c r="T717" i="1"/>
  <c r="O718" i="1"/>
  <c r="T718" i="1"/>
  <c r="O719" i="1"/>
  <c r="T719" i="1"/>
  <c r="O720" i="1"/>
  <c r="T720" i="1"/>
  <c r="O721" i="1"/>
  <c r="T721" i="1"/>
  <c r="O722" i="1"/>
  <c r="T722" i="1"/>
  <c r="O723" i="1"/>
  <c r="T723" i="1"/>
  <c r="O724" i="1"/>
  <c r="T724" i="1"/>
  <c r="O725" i="1"/>
  <c r="T725" i="1"/>
  <c r="O726" i="1"/>
  <c r="T726" i="1"/>
  <c r="O727" i="1"/>
  <c r="T727" i="1"/>
  <c r="O728" i="1"/>
  <c r="T728" i="1"/>
  <c r="O729" i="1"/>
  <c r="T729" i="1"/>
  <c r="O730" i="1"/>
  <c r="T730" i="1"/>
  <c r="O731" i="1"/>
  <c r="T731" i="1"/>
  <c r="O732" i="1"/>
  <c r="T732" i="1"/>
  <c r="O733" i="1"/>
  <c r="T733" i="1"/>
  <c r="O734" i="1"/>
  <c r="T734" i="1"/>
  <c r="O735" i="1"/>
  <c r="T735" i="1"/>
  <c r="O736" i="1"/>
  <c r="T736" i="1"/>
  <c r="O737" i="1"/>
  <c r="T737" i="1"/>
  <c r="O738" i="1"/>
  <c r="T738" i="1"/>
  <c r="O739" i="1"/>
  <c r="T739" i="1"/>
  <c r="O740" i="1"/>
  <c r="T740" i="1"/>
  <c r="O741" i="1"/>
  <c r="T741" i="1"/>
  <c r="O742" i="1"/>
  <c r="T742" i="1"/>
  <c r="O743" i="1"/>
  <c r="T743" i="1"/>
  <c r="O744" i="1"/>
  <c r="T744" i="1"/>
  <c r="O745" i="1"/>
  <c r="T745" i="1"/>
  <c r="O746" i="1"/>
  <c r="T746" i="1"/>
  <c r="O747" i="1"/>
  <c r="T747" i="1"/>
  <c r="O748" i="1"/>
  <c r="T748" i="1"/>
  <c r="O749" i="1"/>
  <c r="T749" i="1"/>
  <c r="O750" i="1"/>
  <c r="T750" i="1"/>
  <c r="O751" i="1"/>
  <c r="T751" i="1"/>
  <c r="O752" i="1"/>
  <c r="T752" i="1"/>
  <c r="O753" i="1"/>
  <c r="T753" i="1"/>
  <c r="O754" i="1"/>
  <c r="T754" i="1"/>
  <c r="O755" i="1"/>
  <c r="T755" i="1"/>
  <c r="O756" i="1"/>
  <c r="T756" i="1"/>
  <c r="O757" i="1"/>
  <c r="T757" i="1"/>
  <c r="O758" i="1"/>
  <c r="T758" i="1"/>
  <c r="O759" i="1"/>
  <c r="T759" i="1"/>
  <c r="O760" i="1"/>
  <c r="T760" i="1"/>
  <c r="O761" i="1"/>
  <c r="T761" i="1"/>
  <c r="O762" i="1"/>
  <c r="T762" i="1"/>
  <c r="O763" i="1"/>
  <c r="T763" i="1"/>
  <c r="O764" i="1"/>
  <c r="T764" i="1"/>
  <c r="O765" i="1"/>
  <c r="T765" i="1"/>
  <c r="O766" i="1"/>
  <c r="T766" i="1"/>
  <c r="O767" i="1"/>
  <c r="T767" i="1"/>
  <c r="O768" i="1"/>
  <c r="T768" i="1"/>
  <c r="O769" i="1"/>
  <c r="T769" i="1"/>
  <c r="O770" i="1"/>
  <c r="T770" i="1"/>
  <c r="O771" i="1"/>
  <c r="T771" i="1"/>
  <c r="O772" i="1"/>
  <c r="T772" i="1"/>
  <c r="O773" i="1"/>
  <c r="T773" i="1"/>
  <c r="O774" i="1"/>
  <c r="T774" i="1"/>
  <c r="O775" i="1"/>
  <c r="T775" i="1"/>
  <c r="O776" i="1"/>
  <c r="T776" i="1"/>
  <c r="O777" i="1"/>
  <c r="T777" i="1"/>
  <c r="O778" i="1"/>
  <c r="T778" i="1"/>
  <c r="O779" i="1"/>
  <c r="T779" i="1"/>
  <c r="O780" i="1"/>
  <c r="T780" i="1"/>
  <c r="O781" i="1"/>
  <c r="T781" i="1"/>
  <c r="O782" i="1"/>
  <c r="T782" i="1"/>
  <c r="O783" i="1"/>
  <c r="T783" i="1"/>
  <c r="O784" i="1"/>
  <c r="T784" i="1"/>
  <c r="O785" i="1"/>
  <c r="T785" i="1"/>
  <c r="O786" i="1"/>
  <c r="T786" i="1"/>
  <c r="O787" i="1"/>
  <c r="T787" i="1"/>
  <c r="O788" i="1"/>
  <c r="T788" i="1"/>
  <c r="O789" i="1"/>
  <c r="T789" i="1"/>
  <c r="O790" i="1"/>
  <c r="T790" i="1"/>
  <c r="O791" i="1"/>
  <c r="T791" i="1"/>
  <c r="O792" i="1"/>
  <c r="T792" i="1"/>
  <c r="O793" i="1"/>
  <c r="T793" i="1"/>
  <c r="O794" i="1"/>
  <c r="T794" i="1"/>
  <c r="O795" i="1"/>
  <c r="T795" i="1"/>
  <c r="O796" i="1"/>
  <c r="T796" i="1"/>
  <c r="O797" i="1"/>
  <c r="T797" i="1"/>
  <c r="O798" i="1"/>
  <c r="T798" i="1"/>
  <c r="O799" i="1"/>
  <c r="T799" i="1"/>
  <c r="O800" i="1"/>
  <c r="T800" i="1"/>
  <c r="O801" i="1"/>
  <c r="T801" i="1"/>
  <c r="O802" i="1"/>
  <c r="T802" i="1"/>
  <c r="O803" i="1"/>
  <c r="T803" i="1"/>
  <c r="O804" i="1"/>
  <c r="T804" i="1"/>
  <c r="O805" i="1"/>
  <c r="T805" i="1"/>
  <c r="O806" i="1"/>
  <c r="T806" i="1"/>
  <c r="O807" i="1"/>
  <c r="T807" i="1"/>
  <c r="O808" i="1"/>
  <c r="T808" i="1"/>
  <c r="O809" i="1"/>
  <c r="T809" i="1"/>
  <c r="O810" i="1"/>
  <c r="T810" i="1"/>
  <c r="O811" i="1"/>
  <c r="T811" i="1"/>
  <c r="O812" i="1"/>
  <c r="T812" i="1"/>
  <c r="O813" i="1"/>
  <c r="T813" i="1"/>
  <c r="O814" i="1"/>
  <c r="T814" i="1"/>
  <c r="O815" i="1"/>
  <c r="T815" i="1"/>
  <c r="O816" i="1"/>
  <c r="T816" i="1"/>
  <c r="O817" i="1"/>
  <c r="T817" i="1"/>
  <c r="O818" i="1"/>
  <c r="T818" i="1"/>
  <c r="O819" i="1"/>
  <c r="T819" i="1"/>
  <c r="O820" i="1"/>
  <c r="T820" i="1"/>
  <c r="O821" i="1"/>
  <c r="T821" i="1"/>
  <c r="O822" i="1"/>
  <c r="T822" i="1"/>
  <c r="O823" i="1"/>
  <c r="T823" i="1"/>
  <c r="O824" i="1"/>
  <c r="T824" i="1"/>
  <c r="O825" i="1"/>
  <c r="T825" i="1"/>
  <c r="O826" i="1"/>
  <c r="T826" i="1"/>
  <c r="O827" i="1"/>
  <c r="T827" i="1"/>
  <c r="O828" i="1"/>
  <c r="T828" i="1"/>
  <c r="O829" i="1"/>
  <c r="T829" i="1"/>
  <c r="O830" i="1"/>
  <c r="T830" i="1"/>
  <c r="O831" i="1"/>
  <c r="T831" i="1"/>
  <c r="O832" i="1"/>
  <c r="T832" i="1"/>
  <c r="O833" i="1"/>
  <c r="T833" i="1"/>
  <c r="O834" i="1"/>
  <c r="T834" i="1"/>
  <c r="O835" i="1"/>
  <c r="T835" i="1"/>
  <c r="O836" i="1"/>
  <c r="T836" i="1"/>
  <c r="O837" i="1"/>
  <c r="T837" i="1"/>
  <c r="O838" i="1"/>
  <c r="T838" i="1"/>
  <c r="O839" i="1"/>
  <c r="T839" i="1"/>
  <c r="O840" i="1"/>
  <c r="T840" i="1"/>
  <c r="O841" i="1"/>
  <c r="T841" i="1"/>
  <c r="O842" i="1"/>
  <c r="T842" i="1"/>
  <c r="O843" i="1"/>
  <c r="T843" i="1"/>
  <c r="O844" i="1"/>
  <c r="T844" i="1"/>
  <c r="O845" i="1"/>
  <c r="T845" i="1"/>
  <c r="O846" i="1"/>
  <c r="T846" i="1"/>
  <c r="O847" i="1"/>
  <c r="T847" i="1"/>
  <c r="O848" i="1"/>
  <c r="T848" i="1"/>
  <c r="O849" i="1"/>
  <c r="T849" i="1"/>
  <c r="O850" i="1"/>
  <c r="T850" i="1"/>
  <c r="O851" i="1"/>
  <c r="T851" i="1"/>
  <c r="O852" i="1"/>
  <c r="T852" i="1"/>
  <c r="O853" i="1"/>
  <c r="T853" i="1"/>
  <c r="O854" i="1"/>
  <c r="T854" i="1"/>
  <c r="O855" i="1"/>
  <c r="T855" i="1"/>
  <c r="O856" i="1"/>
  <c r="T856" i="1"/>
  <c r="O857" i="1"/>
  <c r="T857" i="1"/>
  <c r="O858" i="1"/>
  <c r="T858" i="1"/>
  <c r="O859" i="1"/>
  <c r="T859" i="1"/>
  <c r="O860" i="1"/>
  <c r="T860" i="1"/>
  <c r="O861" i="1"/>
  <c r="T861" i="1"/>
  <c r="O862" i="1"/>
  <c r="T862" i="1"/>
  <c r="O863" i="1"/>
  <c r="T863" i="1"/>
  <c r="O864" i="1"/>
  <c r="T864" i="1"/>
  <c r="O865" i="1"/>
  <c r="T865" i="1"/>
  <c r="O866" i="1"/>
  <c r="T866" i="1"/>
  <c r="O867" i="1"/>
  <c r="T867" i="1"/>
  <c r="O868" i="1"/>
  <c r="T868" i="1"/>
  <c r="O869" i="1"/>
  <c r="T869" i="1"/>
  <c r="O870" i="1"/>
  <c r="T870" i="1"/>
  <c r="O871" i="1"/>
  <c r="T871" i="1"/>
  <c r="O872" i="1"/>
  <c r="T872" i="1"/>
  <c r="O873" i="1"/>
  <c r="T873" i="1"/>
  <c r="O874" i="1"/>
  <c r="T874" i="1"/>
  <c r="O875" i="1"/>
  <c r="T875" i="1"/>
  <c r="O876" i="1"/>
  <c r="T876" i="1"/>
  <c r="O877" i="1"/>
  <c r="T877" i="1"/>
  <c r="O878" i="1"/>
  <c r="T878" i="1"/>
  <c r="O879" i="1"/>
  <c r="T879" i="1"/>
  <c r="O880" i="1"/>
  <c r="T880" i="1"/>
  <c r="O881" i="1"/>
  <c r="T881" i="1"/>
  <c r="O882" i="1"/>
  <c r="T882" i="1"/>
  <c r="O883" i="1"/>
  <c r="T883" i="1"/>
  <c r="O884" i="1"/>
  <c r="T884" i="1"/>
  <c r="O885" i="1"/>
  <c r="T885" i="1"/>
  <c r="O886" i="1"/>
  <c r="T886" i="1"/>
  <c r="O887" i="1"/>
  <c r="T887" i="1"/>
  <c r="O888" i="1"/>
  <c r="T888" i="1"/>
  <c r="O889" i="1"/>
  <c r="T889" i="1"/>
  <c r="O890" i="1"/>
  <c r="T890" i="1"/>
  <c r="O891" i="1"/>
  <c r="T891" i="1"/>
  <c r="O892" i="1"/>
  <c r="T892" i="1"/>
  <c r="O893" i="1"/>
  <c r="T893" i="1"/>
  <c r="O894" i="1"/>
  <c r="T894" i="1"/>
  <c r="O895" i="1"/>
  <c r="T895" i="1"/>
  <c r="O896" i="1"/>
  <c r="T896" i="1"/>
  <c r="O897" i="1"/>
  <c r="T897" i="1"/>
  <c r="O898" i="1"/>
  <c r="T898" i="1"/>
  <c r="O899" i="1"/>
  <c r="T899" i="1"/>
  <c r="O900" i="1"/>
  <c r="T900" i="1"/>
  <c r="O901" i="1"/>
  <c r="T901" i="1"/>
  <c r="O902" i="1"/>
  <c r="T902" i="1"/>
  <c r="O903" i="1"/>
  <c r="T903" i="1"/>
  <c r="O904" i="1"/>
  <c r="T904" i="1"/>
  <c r="O905" i="1"/>
  <c r="T905" i="1"/>
  <c r="O906" i="1"/>
  <c r="T906" i="1"/>
  <c r="O907" i="1"/>
  <c r="T907" i="1"/>
  <c r="O908" i="1"/>
  <c r="T908" i="1"/>
  <c r="O909" i="1"/>
  <c r="T909" i="1"/>
  <c r="O910" i="1"/>
  <c r="T910" i="1"/>
  <c r="O911" i="1"/>
  <c r="T911" i="1"/>
  <c r="O912" i="1"/>
  <c r="T912" i="1"/>
  <c r="O913" i="1"/>
  <c r="T913" i="1"/>
  <c r="O914" i="1"/>
  <c r="T914" i="1"/>
  <c r="O915" i="1"/>
  <c r="T915" i="1"/>
  <c r="O916" i="1"/>
  <c r="T916" i="1"/>
  <c r="O917" i="1"/>
  <c r="T917" i="1"/>
  <c r="O918" i="1"/>
  <c r="T918" i="1"/>
  <c r="O919" i="1"/>
  <c r="T919" i="1"/>
  <c r="O920" i="1"/>
  <c r="T920" i="1"/>
  <c r="O921" i="1"/>
  <c r="T921" i="1"/>
  <c r="O922" i="1"/>
  <c r="T922" i="1"/>
  <c r="O923" i="1"/>
  <c r="T923" i="1"/>
  <c r="O924" i="1"/>
  <c r="T924" i="1"/>
  <c r="O925" i="1"/>
  <c r="T925" i="1"/>
  <c r="O926" i="1"/>
  <c r="T926" i="1"/>
  <c r="O927" i="1"/>
  <c r="T927" i="1"/>
  <c r="O928" i="1"/>
  <c r="T928" i="1"/>
  <c r="O929" i="1"/>
  <c r="T929" i="1"/>
  <c r="O930" i="1"/>
  <c r="T930" i="1"/>
  <c r="O931" i="1"/>
  <c r="T931" i="1"/>
  <c r="O932" i="1"/>
  <c r="T932" i="1"/>
  <c r="O933" i="1"/>
  <c r="T933" i="1"/>
  <c r="O934" i="1"/>
  <c r="T934" i="1"/>
  <c r="O935" i="1"/>
  <c r="T935" i="1"/>
  <c r="O936" i="1"/>
  <c r="T936" i="1"/>
  <c r="O937" i="1"/>
  <c r="T937" i="1"/>
  <c r="O938" i="1"/>
  <c r="T938" i="1"/>
  <c r="O939" i="1"/>
  <c r="T939" i="1"/>
  <c r="O940" i="1"/>
  <c r="T940" i="1"/>
  <c r="O941" i="1"/>
  <c r="T941" i="1"/>
  <c r="O942" i="1"/>
  <c r="T942" i="1"/>
  <c r="O943" i="1"/>
  <c r="T943" i="1"/>
  <c r="O944" i="1"/>
  <c r="T944" i="1"/>
  <c r="O945" i="1"/>
  <c r="T945" i="1"/>
  <c r="O946" i="1"/>
  <c r="T946" i="1"/>
  <c r="O947" i="1"/>
  <c r="T947" i="1"/>
  <c r="O948" i="1"/>
  <c r="T948" i="1"/>
  <c r="O949" i="1"/>
  <c r="T949" i="1"/>
  <c r="O950" i="1"/>
  <c r="T950" i="1"/>
  <c r="O951" i="1"/>
  <c r="T951" i="1"/>
  <c r="O952" i="1"/>
  <c r="T952" i="1"/>
  <c r="O953" i="1"/>
  <c r="T953" i="1"/>
  <c r="O954" i="1"/>
  <c r="T954" i="1"/>
  <c r="O955" i="1"/>
  <c r="T955" i="1"/>
  <c r="O956" i="1"/>
  <c r="T956" i="1"/>
  <c r="O957" i="1"/>
  <c r="T957" i="1"/>
  <c r="O958" i="1"/>
  <c r="T958" i="1"/>
  <c r="O959" i="1"/>
  <c r="T959" i="1"/>
  <c r="O960" i="1"/>
  <c r="T960" i="1"/>
  <c r="O961" i="1"/>
  <c r="T961" i="1"/>
  <c r="O962" i="1"/>
  <c r="T962" i="1"/>
  <c r="O963" i="1"/>
  <c r="T963" i="1"/>
  <c r="O964" i="1"/>
  <c r="T964" i="1"/>
  <c r="O965" i="1"/>
  <c r="T965" i="1"/>
  <c r="O966" i="1"/>
  <c r="T966" i="1"/>
  <c r="O967" i="1"/>
  <c r="T967" i="1"/>
  <c r="O968" i="1"/>
  <c r="T968" i="1"/>
  <c r="O969" i="1"/>
  <c r="T969" i="1"/>
  <c r="O970" i="1"/>
  <c r="T970" i="1"/>
  <c r="O971" i="1"/>
  <c r="T971" i="1"/>
  <c r="O972" i="1"/>
  <c r="T972" i="1"/>
  <c r="O973" i="1"/>
  <c r="T973" i="1"/>
  <c r="O974" i="1"/>
  <c r="T974" i="1"/>
  <c r="O975" i="1"/>
  <c r="T975" i="1"/>
  <c r="O976" i="1"/>
  <c r="T976" i="1"/>
  <c r="O977" i="1"/>
  <c r="T977" i="1"/>
  <c r="O978" i="1"/>
  <c r="T978" i="1"/>
  <c r="O979" i="1"/>
  <c r="T979" i="1"/>
  <c r="O980" i="1"/>
  <c r="T980" i="1"/>
  <c r="O981" i="1"/>
  <c r="T981" i="1"/>
  <c r="O982" i="1"/>
  <c r="T982" i="1"/>
  <c r="O983" i="1"/>
  <c r="T983" i="1"/>
  <c r="O984" i="1"/>
  <c r="T984" i="1"/>
  <c r="O985" i="1"/>
  <c r="T985" i="1"/>
  <c r="O986" i="1"/>
  <c r="T986" i="1"/>
  <c r="O987" i="1"/>
  <c r="T987" i="1"/>
  <c r="O988" i="1"/>
  <c r="T988" i="1"/>
  <c r="O989" i="1"/>
  <c r="T989" i="1"/>
  <c r="O990" i="1"/>
  <c r="T990" i="1"/>
  <c r="O991" i="1"/>
  <c r="T991" i="1"/>
  <c r="O992" i="1"/>
  <c r="T992" i="1"/>
  <c r="O993" i="1"/>
  <c r="T993" i="1"/>
  <c r="O994" i="1"/>
  <c r="T994" i="1"/>
  <c r="O995" i="1"/>
  <c r="T995" i="1"/>
  <c r="O996" i="1"/>
  <c r="T996" i="1"/>
  <c r="O997" i="1"/>
  <c r="T997" i="1"/>
  <c r="O998" i="1"/>
  <c r="T998" i="1"/>
  <c r="O999" i="1"/>
  <c r="T999" i="1"/>
  <c r="O1000" i="1"/>
  <c r="T1000" i="1"/>
  <c r="O1001" i="1"/>
  <c r="T1001" i="1"/>
  <c r="O1002" i="1"/>
  <c r="T1002" i="1"/>
  <c r="O1003" i="1"/>
  <c r="T1003" i="1"/>
  <c r="O1004" i="1"/>
  <c r="T1004" i="1"/>
  <c r="O1005" i="1"/>
  <c r="T1005" i="1"/>
  <c r="O1006" i="1"/>
  <c r="T1006" i="1"/>
  <c r="O1007" i="1"/>
  <c r="T1007" i="1"/>
  <c r="O1008" i="1"/>
  <c r="T1008" i="1"/>
  <c r="O1009" i="1"/>
  <c r="T1009" i="1"/>
  <c r="O1010" i="1"/>
  <c r="T1010" i="1"/>
  <c r="O1011" i="1"/>
  <c r="T1011" i="1"/>
  <c r="O1012" i="1"/>
  <c r="T1012" i="1"/>
  <c r="O1013" i="1"/>
  <c r="T1013" i="1"/>
  <c r="O1014" i="1"/>
  <c r="T1014" i="1"/>
  <c r="O1015" i="1"/>
  <c r="T1015" i="1"/>
  <c r="O1016" i="1"/>
  <c r="T1016" i="1"/>
  <c r="O1017" i="1"/>
  <c r="T1017" i="1"/>
  <c r="O1018" i="1"/>
  <c r="T1018" i="1"/>
  <c r="O1019" i="1"/>
  <c r="T1019" i="1"/>
  <c r="O1020" i="1"/>
  <c r="T1020" i="1"/>
  <c r="O1021" i="1"/>
  <c r="T1021" i="1"/>
  <c r="O1022" i="1"/>
  <c r="T1022" i="1"/>
  <c r="O1023" i="1"/>
  <c r="T1023" i="1"/>
  <c r="O1024" i="1"/>
  <c r="T1024" i="1"/>
  <c r="O1025" i="1"/>
  <c r="T1025" i="1"/>
  <c r="O1026" i="1"/>
  <c r="T1026" i="1"/>
  <c r="O1027" i="1"/>
  <c r="T1027" i="1"/>
  <c r="O1028" i="1"/>
  <c r="T1028" i="1"/>
  <c r="O1029" i="1"/>
  <c r="T1029" i="1"/>
  <c r="O1030" i="1"/>
  <c r="T1030" i="1"/>
  <c r="O1031" i="1"/>
  <c r="T1031" i="1"/>
  <c r="O1032" i="1"/>
  <c r="T1032" i="1"/>
  <c r="O1033" i="1"/>
  <c r="T1033" i="1"/>
  <c r="O1034" i="1"/>
  <c r="T1034" i="1"/>
  <c r="O1035" i="1"/>
  <c r="T1035" i="1"/>
  <c r="O1036" i="1"/>
  <c r="T1036" i="1"/>
  <c r="O1037" i="1"/>
  <c r="T1037" i="1"/>
  <c r="O1038" i="1"/>
  <c r="T1038" i="1"/>
  <c r="O1039" i="1"/>
  <c r="T1039" i="1"/>
  <c r="O1040" i="1"/>
  <c r="T1040" i="1"/>
  <c r="O1041" i="1"/>
  <c r="T1041" i="1"/>
  <c r="O1042" i="1"/>
  <c r="T1042" i="1"/>
  <c r="O1043" i="1"/>
  <c r="T1043" i="1"/>
  <c r="O1044" i="1"/>
  <c r="T1044" i="1"/>
  <c r="O1045" i="1"/>
  <c r="T1045" i="1"/>
  <c r="O1046" i="1"/>
  <c r="T1046" i="1"/>
  <c r="O1047" i="1"/>
  <c r="T1047" i="1"/>
  <c r="O1048" i="1"/>
  <c r="T1048" i="1"/>
  <c r="O1049" i="1"/>
  <c r="T1049" i="1"/>
  <c r="O1050" i="1"/>
  <c r="T1050" i="1"/>
  <c r="O1051" i="1"/>
  <c r="T1051" i="1"/>
  <c r="O1052" i="1"/>
  <c r="T1052" i="1"/>
  <c r="O1053" i="1"/>
  <c r="T1053" i="1"/>
  <c r="O1054" i="1"/>
  <c r="T1054" i="1"/>
  <c r="O1055" i="1"/>
  <c r="T1055" i="1"/>
  <c r="O1056" i="1"/>
  <c r="T1056" i="1"/>
  <c r="O1057" i="1"/>
  <c r="T1057" i="1"/>
  <c r="O1058" i="1"/>
  <c r="T1058" i="1"/>
  <c r="O1059" i="1"/>
  <c r="T1059" i="1"/>
  <c r="O1060" i="1"/>
  <c r="T1060" i="1"/>
  <c r="O1061" i="1"/>
  <c r="T1061" i="1"/>
  <c r="O1062" i="1"/>
  <c r="T1062" i="1"/>
  <c r="O1063" i="1"/>
  <c r="T1063" i="1"/>
  <c r="O1064" i="1"/>
  <c r="T1064" i="1"/>
  <c r="O1065" i="1"/>
  <c r="T1065" i="1"/>
  <c r="O1066" i="1"/>
  <c r="T1066" i="1"/>
  <c r="O1067" i="1"/>
  <c r="T1067" i="1"/>
  <c r="O1068" i="1"/>
  <c r="T1068" i="1"/>
  <c r="O1069" i="1"/>
  <c r="T1069" i="1"/>
  <c r="O1070" i="1"/>
  <c r="T1070" i="1"/>
  <c r="O1071" i="1"/>
  <c r="T1071" i="1"/>
  <c r="O1072" i="1"/>
  <c r="T1072" i="1"/>
  <c r="O1073" i="1"/>
  <c r="T1073" i="1"/>
  <c r="O1074" i="1"/>
  <c r="T1074" i="1"/>
  <c r="O1075" i="1"/>
  <c r="T1075" i="1"/>
  <c r="O1076" i="1"/>
  <c r="T1076" i="1"/>
  <c r="O1077" i="1"/>
  <c r="T1077" i="1"/>
  <c r="O1078" i="1"/>
  <c r="T1078" i="1"/>
  <c r="O1079" i="1"/>
  <c r="T1079" i="1"/>
  <c r="O1080" i="1"/>
  <c r="T1080" i="1"/>
  <c r="O1081" i="1"/>
  <c r="T1081" i="1"/>
  <c r="O1082" i="1"/>
  <c r="T1082" i="1"/>
  <c r="O1083" i="1"/>
  <c r="T1083" i="1"/>
  <c r="O1084" i="1"/>
  <c r="T1084" i="1"/>
  <c r="O1085" i="1"/>
  <c r="T1085" i="1"/>
  <c r="O1086" i="1"/>
  <c r="T1086" i="1"/>
  <c r="O1087" i="1"/>
  <c r="T1087" i="1"/>
  <c r="O1088" i="1"/>
  <c r="T1088" i="1"/>
  <c r="O1089" i="1"/>
  <c r="T1089" i="1"/>
  <c r="O1090" i="1"/>
  <c r="T1090" i="1"/>
  <c r="O1091" i="1"/>
  <c r="T1091" i="1"/>
  <c r="O1092" i="1"/>
  <c r="T1092" i="1"/>
  <c r="O1093" i="1"/>
  <c r="T1093" i="1"/>
  <c r="O1094" i="1"/>
  <c r="T1094" i="1"/>
  <c r="O1095" i="1"/>
  <c r="T1095" i="1"/>
  <c r="O1096" i="1"/>
  <c r="T1096" i="1"/>
  <c r="O1097" i="1"/>
  <c r="T1097" i="1"/>
  <c r="O1098" i="1"/>
  <c r="T1098" i="1"/>
  <c r="O1099" i="1"/>
  <c r="T1099" i="1"/>
  <c r="O1100" i="1"/>
  <c r="T1100" i="1"/>
  <c r="O1101" i="1"/>
  <c r="T1101" i="1"/>
  <c r="O1102" i="1"/>
  <c r="T1102" i="1"/>
  <c r="O1103" i="1"/>
  <c r="T1103" i="1"/>
  <c r="O1104" i="1"/>
  <c r="T1104" i="1"/>
  <c r="O1105" i="1"/>
  <c r="T1105" i="1"/>
  <c r="O1106" i="1"/>
  <c r="T1106" i="1"/>
  <c r="O1107" i="1"/>
  <c r="T1107" i="1"/>
  <c r="O1108" i="1"/>
  <c r="T1108" i="1"/>
  <c r="O1109" i="1"/>
  <c r="T1109" i="1"/>
  <c r="O1110" i="1"/>
  <c r="T1110" i="1"/>
  <c r="O1111" i="1"/>
  <c r="T1111" i="1"/>
  <c r="O1112" i="1"/>
  <c r="T1112" i="1"/>
  <c r="O1113" i="1"/>
  <c r="T1113" i="1"/>
  <c r="O1114" i="1"/>
  <c r="T1114" i="1"/>
  <c r="O1115" i="1"/>
  <c r="T1115" i="1"/>
  <c r="O1116" i="1"/>
  <c r="T1116" i="1"/>
  <c r="O1117" i="1"/>
  <c r="T1117" i="1"/>
  <c r="O1118" i="1"/>
  <c r="T1118" i="1"/>
  <c r="O1119" i="1"/>
  <c r="T1119" i="1"/>
  <c r="O1120" i="1"/>
  <c r="T1120" i="1"/>
  <c r="O1121" i="1"/>
  <c r="T1121" i="1"/>
  <c r="O1122" i="1"/>
  <c r="T1122" i="1"/>
  <c r="O1123" i="1"/>
  <c r="T1123" i="1"/>
  <c r="O1124" i="1"/>
  <c r="T1124" i="1"/>
  <c r="O1125" i="1"/>
  <c r="T1125" i="1"/>
  <c r="O1126" i="1"/>
  <c r="T1126" i="1"/>
  <c r="O1127" i="1"/>
  <c r="T1127" i="1"/>
  <c r="O1128" i="1"/>
  <c r="T1128" i="1"/>
  <c r="O1129" i="1"/>
  <c r="T1129" i="1"/>
  <c r="O1130" i="1"/>
  <c r="T1130" i="1"/>
  <c r="O1131" i="1"/>
  <c r="T1131" i="1"/>
  <c r="O1132" i="1"/>
  <c r="T1132" i="1"/>
  <c r="O1133" i="1"/>
  <c r="T1133" i="1"/>
  <c r="O1134" i="1"/>
  <c r="T1134" i="1"/>
  <c r="O1135" i="1"/>
  <c r="T1135" i="1"/>
  <c r="O1136" i="1"/>
  <c r="T1136" i="1"/>
  <c r="O1137" i="1"/>
  <c r="T1137" i="1"/>
  <c r="O1138" i="1"/>
  <c r="T1138" i="1"/>
  <c r="O1139" i="1"/>
  <c r="T1139" i="1"/>
  <c r="O1140" i="1"/>
  <c r="T1140" i="1"/>
  <c r="O1141" i="1"/>
  <c r="T1141" i="1"/>
  <c r="O1142" i="1"/>
  <c r="T1142" i="1"/>
  <c r="O1143" i="1"/>
  <c r="T1143" i="1"/>
  <c r="O1144" i="1"/>
  <c r="T1144" i="1"/>
  <c r="O1145" i="1"/>
  <c r="T1145" i="1"/>
  <c r="O1146" i="1"/>
  <c r="T1146" i="1"/>
  <c r="O1147" i="1"/>
  <c r="T1147" i="1"/>
  <c r="O1148" i="1"/>
  <c r="T1148" i="1"/>
  <c r="O1149" i="1"/>
  <c r="T1149" i="1"/>
  <c r="O1150" i="1"/>
  <c r="T1150" i="1"/>
  <c r="O14" i="1"/>
  <c r="AC14" i="1" l="1"/>
  <c r="T14" i="1"/>
</calcChain>
</file>

<file path=xl/sharedStrings.xml><?xml version="1.0" encoding="utf-8"?>
<sst xmlns="http://schemas.openxmlformats.org/spreadsheetml/2006/main" count="523" uniqueCount="416">
  <si>
    <t>Categorie</t>
  </si>
  <si>
    <t>Merk</t>
  </si>
  <si>
    <t>Model</t>
  </si>
  <si>
    <t>Euronorm</t>
  </si>
  <si>
    <t>Jaar ingebruikname</t>
  </si>
  <si>
    <t>Brandstof</t>
  </si>
  <si>
    <t>Hybride</t>
  </si>
  <si>
    <t>Ecoscore</t>
  </si>
  <si>
    <t>Ecoscore gewijzigd</t>
  </si>
  <si>
    <t>ChassisNr</t>
  </si>
  <si>
    <t>Opmerkingen</t>
  </si>
  <si>
    <t>Gebruik van het wagenpark</t>
  </si>
  <si>
    <t>Stad of snelweg</t>
  </si>
  <si>
    <t>Lading</t>
  </si>
  <si>
    <t>&lt; 100 km/dag</t>
  </si>
  <si>
    <t>&gt; 100 km/dag</t>
  </si>
  <si>
    <t>&lt; 6 u geparkeerd</t>
  </si>
  <si>
    <t>&gt; 6 u geparkeerd</t>
  </si>
  <si>
    <t>&gt; 25% van de tijd op snelweg</t>
  </si>
  <si>
    <t>&gt; 75% van de tijd in stadsverkeer</t>
  </si>
  <si>
    <t># Passagiers (excl. Chauffeur)</t>
  </si>
  <si>
    <t>veel lading (&gt; 300 l)</t>
  </si>
  <si>
    <t>&gt; 75 % van de tijd max. 1 passagier</t>
  </si>
  <si>
    <t>&gt; 75 % van de tijd max. 4 passagiers</t>
  </si>
  <si>
    <t>&gt; 75 % van de tijd &gt; 4 passagiers</t>
  </si>
  <si>
    <t>gem. hoeveelheid lading (30-300 l)</t>
  </si>
  <si>
    <t>Aantal Batterij Elektrische Voertuigen (BEV)</t>
  </si>
  <si>
    <t>Samenstelling Wagenpark PW - Brandstoftypes</t>
  </si>
  <si>
    <t>Gem. # kms/jaar</t>
  </si>
  <si>
    <t>km/jaar</t>
  </si>
  <si>
    <t>% van vloot PW</t>
  </si>
  <si>
    <t>Aantal PW</t>
  </si>
  <si>
    <t>Aantal Diesel</t>
  </si>
  <si>
    <t>Aantal Benzine</t>
  </si>
  <si>
    <t>Aantal LPG</t>
  </si>
  <si>
    <t>Aantal CNG</t>
  </si>
  <si>
    <t xml:space="preserve">Aantal hybride </t>
  </si>
  <si>
    <t>Totaal aantal Personenwagens (PW)</t>
  </si>
  <si>
    <t>Doelstelling</t>
  </si>
  <si>
    <t>1)</t>
  </si>
  <si>
    <t>2)</t>
  </si>
  <si>
    <t>3)</t>
  </si>
  <si>
    <t>Opname van (elektrische) fietsen in de voertuigvloot:</t>
  </si>
  <si>
    <t>Huidig aantal dienstfietsen</t>
  </si>
  <si>
    <t>TIP: Fietsen zijn vaak het ideale vervoermiddel voor het uitvoeren van korte verplaatsingen, zonder passagiers en met weinig lading. Een elektrische fiets maakt het bovendien mogelijk om ook de minder geoefende fietsers over de streep te trekken.</t>
  </si>
  <si>
    <t>4)</t>
  </si>
  <si>
    <t>Reductie van het aantal afgelegde kilometers met gemotoriseerde voertuigen voor dienstverplaatsingen</t>
  </si>
  <si>
    <t>Analyse gebruik wagenpark</t>
  </si>
  <si>
    <t>Gem. Leeftijd wagenpark</t>
  </si>
  <si>
    <t>jaar</t>
  </si>
  <si>
    <t>Maatregelen om de geplande doelstellingen te bereiken</t>
  </si>
  <si>
    <t>Douches beschikbaar voor de fietsers</t>
  </si>
  <si>
    <t>Opleiding ‘fietsen in de stad’</t>
  </si>
  <si>
    <t>Laadpalen voor elektrische wagens</t>
  </si>
  <si>
    <t xml:space="preserve">Vorming of informatie over ‘eco-driving’ </t>
  </si>
  <si>
    <t>Sensibilisering op vlak van verkeersveiligheid</t>
  </si>
  <si>
    <t>Algemene maatregelen</t>
  </si>
  <si>
    <t>Specifieke acties voor leveringen</t>
  </si>
  <si>
    <t>Andere algemene maatregelen</t>
  </si>
  <si>
    <t>a)</t>
  </si>
  <si>
    <t>Villo</t>
  </si>
  <si>
    <t xml:space="preserve">Choisissez votre langue: </t>
  </si>
  <si>
    <t>Kies uw taal:</t>
  </si>
  <si>
    <t>FR</t>
  </si>
  <si>
    <t>NL</t>
  </si>
  <si>
    <t>Dit formulier moet ingevuld worden (in FR of NL) door alle overheidsinstellingen van het Brussels Hoofdstedelijk Gewest die meer dan</t>
  </si>
  <si>
    <t xml:space="preserve">100 werknemers tewerkstellen op eenzelfde site, om te voldoen aan Art. 12 §2 van het Besluit van 15 mei 2014 "betreffende het voorbeeldgedrag </t>
  </si>
  <si>
    <t xml:space="preserve">van de overheden inzake vervoer en ter wijziging van het besluit van de Brusselse Hooffdstedelijke Regering van 7 april 2011 betreffende de </t>
  </si>
  <si>
    <t>bedrijfsvervoerplannen".</t>
  </si>
  <si>
    <t>Volgende</t>
  </si>
  <si>
    <t>Verbruik (km/jaar)</t>
  </si>
  <si>
    <t>Aankoop (A) Leasing (L)</t>
  </si>
  <si>
    <t>Cilinderinhoud (cc)</t>
  </si>
  <si>
    <t xml:space="preserve">TIP: Door een efficiënter vlootbeheer kunnen  wagens geschrapt worden uit de vloot of vervangen door een (elektrische) fiets. Voor veel verplaatsingen binnen de stad kan het openbaar vervoer of een autodeelwagen gebruikt worden. </t>
  </si>
  <si>
    <t>Huidig gem. aantal kms/jaar</t>
  </si>
  <si>
    <t xml:space="preserve">TIP: Het aantal gemotoriseerde kilometers kan sterk verminderd worden door meer verplaatsingen uit te voeren door te wandelen, fietsen of met het openbaar vervoer. Ook kunnen sommige dienstverplaatsingen gewoon vermeden worden, door gebruik te maken van ICT toepassingen, zoals teleconferencing... </t>
  </si>
  <si>
    <t>Bestaande maatregel</t>
  </si>
  <si>
    <t>Geplande maatregel</t>
  </si>
  <si>
    <t>b)</t>
  </si>
  <si>
    <t>c)</t>
  </si>
  <si>
    <t>Aanmoedigen om het openbaar vervoer (OV) te gebruiken voor dienstverplaatsingen</t>
  </si>
  <si>
    <t>Verstrekken van informatie over het OV (lijnen, haltes, dienstregelingen, reisroutes, tarieven,…)</t>
  </si>
  <si>
    <t>Sensibiliseringsacties</t>
  </si>
  <si>
    <t xml:space="preserve">d) </t>
  </si>
  <si>
    <t>Andere maatregelen inzake OV</t>
  </si>
  <si>
    <t>Rationeel gebruik van de (dienst)wagens stimuleren</t>
  </si>
  <si>
    <t>f)</t>
  </si>
  <si>
    <t>Gebruik van een autodeelsysteem (Cambio, Zen Car, …) of taxi</t>
  </si>
  <si>
    <t>Informatie en communicatie over rijden met een BEV</t>
  </si>
  <si>
    <t>Hogere Ecoscore drempel dan volgens verplichting Art. 2 en Art.3 van Besluit van 15/05/2014 voor aankoop of leasing van nieuwe voertuigen</t>
  </si>
  <si>
    <t>Keuze voor minder vervuilende voertuigtechnologieën (vb. BEV, CNG, hybride…)</t>
  </si>
  <si>
    <t>Verbetering milieuprestaties van de vloot</t>
  </si>
  <si>
    <t>a.1</t>
  </si>
  <si>
    <t>a.2</t>
  </si>
  <si>
    <t>b.1</t>
  </si>
  <si>
    <t>b.2</t>
  </si>
  <si>
    <t>b.3</t>
  </si>
  <si>
    <t>b.4</t>
  </si>
  <si>
    <t>b.6</t>
  </si>
  <si>
    <t>b.7</t>
  </si>
  <si>
    <t>c.1</t>
  </si>
  <si>
    <t>c.2</t>
  </si>
  <si>
    <t>c.3</t>
  </si>
  <si>
    <t>c.4</t>
  </si>
  <si>
    <t>d.1</t>
  </si>
  <si>
    <t>d.2</t>
  </si>
  <si>
    <t>d.3</t>
  </si>
  <si>
    <t>e.1</t>
  </si>
  <si>
    <t>e.2</t>
  </si>
  <si>
    <t>e.4</t>
  </si>
  <si>
    <t>f.1</t>
  </si>
  <si>
    <t>BESCHRIJVING</t>
  </si>
  <si>
    <t>PLANNING (dd/mm/jjjj)</t>
  </si>
  <si>
    <t>Gemeente</t>
  </si>
  <si>
    <t>Nom de l'institution</t>
  </si>
  <si>
    <t>Naam van de Instelling</t>
  </si>
  <si>
    <t>Code postale</t>
  </si>
  <si>
    <t>Postcode</t>
  </si>
  <si>
    <t>Localité</t>
  </si>
  <si>
    <t>adres</t>
  </si>
  <si>
    <t>Adresse</t>
  </si>
  <si>
    <t>N°, boîte postale</t>
  </si>
  <si>
    <t>Nr, Bus</t>
  </si>
  <si>
    <t>Naam en Voornaam Contactpersoon</t>
  </si>
  <si>
    <t>Functie Contactpersoon</t>
  </si>
  <si>
    <t>Fonction de la personne de contact</t>
  </si>
  <si>
    <t>Nom et prénom de la personne de contact</t>
  </si>
  <si>
    <t>Tel.</t>
  </si>
  <si>
    <t>E-mail</t>
  </si>
  <si>
    <t>Date / Datum</t>
  </si>
  <si>
    <t>Jaar ingebruik-name</t>
  </si>
  <si>
    <t>Aanmoedigen om de fiets te gebruiken voor dienstverplaatsingen</t>
  </si>
  <si>
    <t>Sensibiliseringsacties omtrent gebruik van de fiets voor dienstverplaatsingen</t>
  </si>
  <si>
    <t>Fietsaccessoires beschikbaar voor de fietsers (vb. Helm, hesje, fietstas, reparatiemateriaal…)</t>
  </si>
  <si>
    <t>Fietspremie voor dienstverplaatsingen met privé-fiets</t>
  </si>
  <si>
    <t>Verstrekken van informatie over fietsen in de stad (fietsroutes, tips, veiligheid,…)</t>
  </si>
  <si>
    <t>Ter beschikking stellen van batterij elektrische wagens</t>
  </si>
  <si>
    <t>Werken op afstand (vb. teleconferencing, satellietkantoor,...)</t>
  </si>
  <si>
    <t>Verhuis naar een plaats die minder dienstverplaatsingen genereert of afstanden reduceert (centralisatie van diensten)</t>
  </si>
  <si>
    <t>Verstrekken van informatie over wandelen in de stad (trajecten, duur, veiligheid,…)</t>
  </si>
  <si>
    <t>Aanmoedigen om te wandelen voor dienstverplaatsingen</t>
  </si>
  <si>
    <t>Andere maatregelen inzake wandelen voor dienstverplaatsingen</t>
  </si>
  <si>
    <t>Eenvoudige procedure voor terugbetaling of ter beschikkingstelling OV tickets</t>
  </si>
  <si>
    <t>weinig lading (&lt; 30 l)</t>
  </si>
  <si>
    <t>&lt; 15 km/dag</t>
  </si>
  <si>
    <t>a.3</t>
  </si>
  <si>
    <t>Aantal dienstfietsen per categorie (klassiek, elektrisch, plooi-, cargofiets,...)</t>
  </si>
  <si>
    <t>b.5</t>
  </si>
  <si>
    <t>b.8</t>
  </si>
  <si>
    <t>b.9</t>
  </si>
  <si>
    <t>Andere maatregelen i.v.m. de fiets</t>
  </si>
  <si>
    <t>d.4</t>
  </si>
  <si>
    <t>Opname van Batterij Elektrische Voertuigen (BEV) in de vloot</t>
  </si>
  <si>
    <r>
      <t>Andere milieucriteria voor de aankoop of leasing van nieuwe voertuigen (vb. Remenergierecuperatie, lager gewicht, CO</t>
    </r>
    <r>
      <rPr>
        <vertAlign val="subscript"/>
        <sz val="11"/>
        <color theme="1"/>
        <rFont val="Calibri"/>
        <family val="2"/>
        <scheme val="minor"/>
      </rPr>
      <t>2</t>
    </r>
    <r>
      <rPr>
        <sz val="11"/>
        <color theme="1"/>
        <rFont val="Calibri"/>
        <family val="2"/>
        <scheme val="minor"/>
      </rPr>
      <t>,…)</t>
    </r>
  </si>
  <si>
    <t>f.2</t>
  </si>
  <si>
    <t>f.4</t>
  </si>
  <si>
    <t>Andere maatregelen i.v.m. BEVs</t>
  </si>
  <si>
    <t>Andere maatregelen i.v.m. milieuprestaties van de vloot</t>
  </si>
  <si>
    <t>Andere maatregelen i.v.m. een rationeel gebruik van de wagen</t>
  </si>
  <si>
    <t>g)</t>
  </si>
  <si>
    <t>g.1</t>
  </si>
  <si>
    <t>g.2</t>
  </si>
  <si>
    <t>g.3</t>
  </si>
  <si>
    <t>g.4</t>
  </si>
  <si>
    <t>Ce formulaire doit être complété (en FR ou en NL) par toutes les institutions publiques de la Région de Bruxelles Capitale qui</t>
  </si>
  <si>
    <r>
      <rPr>
        <sz val="11"/>
        <color theme="1"/>
        <rFont val="Calibri"/>
        <family val="2"/>
      </rPr>
      <t xml:space="preserve">occupent plus de 100 travailleurs sur un même site, pour répondre à l'art. 12 § 2 de l'arrêté du 15 mai 2014 "relatif à l'exemplarité </t>
    </r>
  </si>
  <si>
    <r>
      <rPr>
        <sz val="11"/>
        <color theme="1"/>
        <rFont val="Calibri"/>
        <family val="2"/>
      </rPr>
      <t xml:space="preserve">des pouvoirs publics en matière de transport et modifiant l'arrêté du Gouvernement de la Région de Bruxelles-Capitale du 7 avril 2011 relatif aux </t>
    </r>
  </si>
  <si>
    <r>
      <rPr>
        <sz val="11"/>
        <color theme="1"/>
        <rFont val="Calibri"/>
        <family val="2"/>
      </rPr>
      <t>plans de déplacements d'entreprises".</t>
    </r>
  </si>
  <si>
    <r>
      <rPr>
        <b/>
        <sz val="11"/>
        <color theme="1"/>
        <rFont val="Calibri"/>
        <family val="2"/>
      </rPr>
      <t>Composition Parc automobile VP - Types de carburant</t>
    </r>
  </si>
  <si>
    <r>
      <rPr>
        <sz val="11"/>
        <color theme="1"/>
        <rFont val="Calibri"/>
        <family val="2"/>
      </rPr>
      <t>Ecoscore moyen parc automobile</t>
    </r>
  </si>
  <si>
    <r>
      <rPr>
        <sz val="11"/>
        <color theme="1"/>
        <rFont val="Calibri"/>
        <family val="2"/>
      </rPr>
      <t>Nombre total de voitures personnelles (VP)</t>
    </r>
  </si>
  <si>
    <r>
      <rPr>
        <sz val="11"/>
        <color theme="1"/>
        <rFont val="Calibri"/>
        <family val="2"/>
      </rPr>
      <t>Nombre de diesel</t>
    </r>
  </si>
  <si>
    <r>
      <rPr>
        <sz val="11"/>
        <color theme="1"/>
        <rFont val="Calibri"/>
        <family val="2"/>
      </rPr>
      <t># moyen km/an</t>
    </r>
  </si>
  <si>
    <r>
      <rPr>
        <sz val="11"/>
        <color theme="1"/>
        <rFont val="Calibri"/>
        <family val="2"/>
      </rPr>
      <t>km/an</t>
    </r>
  </si>
  <si>
    <r>
      <rPr>
        <sz val="11"/>
        <color theme="1"/>
        <rFont val="Calibri"/>
        <family val="2"/>
      </rPr>
      <t>Nombre d'essence</t>
    </r>
  </si>
  <si>
    <r>
      <rPr>
        <sz val="11"/>
        <color theme="1"/>
        <rFont val="Calibri"/>
        <family val="2"/>
      </rPr>
      <t>Nombre de LPG</t>
    </r>
  </si>
  <si>
    <r>
      <rPr>
        <sz val="11"/>
        <color theme="1"/>
        <rFont val="Calibri"/>
        <family val="2"/>
      </rPr>
      <t>Age moyen parc automobile</t>
    </r>
  </si>
  <si>
    <r>
      <rPr>
        <sz val="11"/>
        <color theme="1"/>
        <rFont val="Calibri"/>
        <family val="2"/>
      </rPr>
      <t>Nombre de CNG</t>
    </r>
  </si>
  <si>
    <r>
      <rPr>
        <sz val="11"/>
        <color theme="1"/>
        <rFont val="Calibri"/>
        <family val="2"/>
      </rPr>
      <t xml:space="preserve">Nombre d'hybrides </t>
    </r>
  </si>
  <si>
    <r>
      <rPr>
        <sz val="11"/>
        <color theme="1"/>
        <rFont val="Calibri"/>
        <family val="2"/>
      </rPr>
      <t>Nombre de Véhicules électriques avec batterie (VEB)</t>
    </r>
  </si>
  <si>
    <r>
      <rPr>
        <b/>
        <sz val="13"/>
        <color rgb="FF1F497D"/>
        <rFont val="Calibri"/>
        <family val="2"/>
      </rPr>
      <t>Analyse de l'utilisation du parc automobile</t>
    </r>
  </si>
  <si>
    <r>
      <rPr>
        <sz val="11"/>
        <color theme="1"/>
        <rFont val="Calibri"/>
        <family val="2"/>
      </rPr>
      <t>Nombre de VP</t>
    </r>
  </si>
  <si>
    <r>
      <rPr>
        <sz val="11"/>
        <color theme="1"/>
        <rFont val="Calibri"/>
        <family val="2"/>
      </rPr>
      <t>% de flotte de VP</t>
    </r>
  </si>
  <si>
    <r>
      <rPr>
        <sz val="11"/>
        <color theme="1"/>
        <rFont val="Calibri"/>
        <family val="2"/>
      </rPr>
      <t>Potentiel théorique pour le remplacement de voitures par des vélos (électriques):</t>
    </r>
  </si>
  <si>
    <r>
      <rPr>
        <b/>
        <sz val="13"/>
        <color rgb="FF1F497D"/>
        <rFont val="Calibri"/>
        <family val="2"/>
      </rPr>
      <t>1)</t>
    </r>
  </si>
  <si>
    <r>
      <rPr>
        <sz val="11"/>
        <color theme="1"/>
        <rFont val="Calibri"/>
        <family val="2"/>
      </rPr>
      <t>Objectif</t>
    </r>
  </si>
  <si>
    <r>
      <rPr>
        <i/>
        <sz val="11"/>
        <color theme="0" tint="-0.49995422223578601"/>
        <rFont val="Calibri"/>
        <family val="2"/>
      </rPr>
      <t xml:space="preserve">CONSEIL: Grâce à une gestion plus efficace de la flotte, des voitures peuvent être supprimées ou remplacées par un vélo (électrique). Pour de nombreux déplacements en ville, on peut utiliser les transports en commun ou une voiture partagée. </t>
    </r>
  </si>
  <si>
    <r>
      <rPr>
        <b/>
        <sz val="13"/>
        <color rgb="FF1F497D"/>
        <rFont val="Calibri"/>
        <family val="2"/>
      </rPr>
      <t>Intégration de vélos (électriques) dans la flotte:</t>
    </r>
  </si>
  <si>
    <r>
      <rPr>
        <sz val="11"/>
        <color theme="1"/>
        <rFont val="Calibri"/>
        <family val="2"/>
      </rPr>
      <t>Nombre actuel de vélos de service</t>
    </r>
  </si>
  <si>
    <r>
      <rPr>
        <i/>
        <sz val="11"/>
        <color theme="0" tint="-0.49995422223578601"/>
        <rFont val="Calibri"/>
        <family val="2"/>
      </rPr>
      <t>CONSEIL: Le vélo est souvent le moyen de transport idéal pour effectuer des déplacements courts, sans passager et avec peu de chargement. Un vélo électrique permet en outre de convaincre les cyclistes moins avertis.</t>
    </r>
  </si>
  <si>
    <r>
      <rPr>
        <b/>
        <sz val="13"/>
        <color rgb="FF1F497D"/>
        <rFont val="Calibri"/>
        <family val="2"/>
      </rPr>
      <t>Réduction du nombre de kilomètres parcourus avec des véhicules motorisés pour des déplacements de service</t>
    </r>
  </si>
  <si>
    <r>
      <rPr>
        <sz val="11"/>
        <color theme="1"/>
        <rFont val="Calibri"/>
        <family val="2"/>
      </rPr>
      <t>Nombre actuel moyen de km/an</t>
    </r>
  </si>
  <si>
    <r>
      <rPr>
        <i/>
        <sz val="11"/>
        <color theme="0" tint="-0.49995422223578601"/>
        <rFont val="Calibri"/>
        <family val="2"/>
      </rPr>
      <t xml:space="preserve">CONSEIL: Le nombre de kilomètres motorisés peut être réduit de manière significative en effectuant davantage de déplacements à pied, à vélo ou en transports en commun. Certains déplacements de service peuvent aussi être évités simplement en utilisant des applications ICT telles que la téléconférence, etc. </t>
    </r>
  </si>
  <si>
    <r>
      <rPr>
        <b/>
        <sz val="22"/>
        <color rgb="FF1F497D"/>
        <rFont val="Calibri"/>
        <family val="2"/>
      </rPr>
      <t>Mesures pour atteindre les objectifs prévus</t>
    </r>
  </si>
  <si>
    <r>
      <rPr>
        <b/>
        <sz val="12"/>
        <color theme="0"/>
        <rFont val="Calibri"/>
        <family val="2"/>
      </rPr>
      <t>Mesure existante</t>
    </r>
  </si>
  <si>
    <r>
      <rPr>
        <b/>
        <sz val="12"/>
        <color theme="0"/>
        <rFont val="Calibri"/>
        <family val="2"/>
      </rPr>
      <t>Mesure prévue</t>
    </r>
  </si>
  <si>
    <r>
      <rPr>
        <b/>
        <sz val="12"/>
        <color theme="0"/>
        <rFont val="Calibri"/>
        <family val="2"/>
      </rPr>
      <t>DESCRIPTION</t>
    </r>
  </si>
  <si>
    <r>
      <rPr>
        <b/>
        <sz val="12"/>
        <color theme="0"/>
        <rFont val="Calibri"/>
        <family val="2"/>
      </rPr>
      <t>PLANNING (jj/mm/aaaa)</t>
    </r>
  </si>
  <si>
    <r>
      <rPr>
        <sz val="11"/>
        <color theme="1"/>
        <rFont val="Calibri"/>
        <family val="2"/>
      </rPr>
      <t>a)</t>
    </r>
  </si>
  <si>
    <r>
      <rPr>
        <b/>
        <sz val="11"/>
        <color theme="1"/>
        <rFont val="Calibri"/>
        <family val="2"/>
      </rPr>
      <t>Inciter à faire les déplacements de service à pied</t>
    </r>
  </si>
  <si>
    <r>
      <rPr>
        <sz val="11"/>
        <color theme="1"/>
        <rFont val="Calibri"/>
        <family val="2"/>
      </rPr>
      <t>a.1</t>
    </r>
  </si>
  <si>
    <r>
      <rPr>
        <sz val="11"/>
        <color theme="1"/>
        <rFont val="Calibri"/>
        <family val="2"/>
      </rPr>
      <t>a.2</t>
    </r>
  </si>
  <si>
    <r>
      <rPr>
        <sz val="11"/>
        <color theme="1"/>
        <rFont val="Calibri"/>
        <family val="2"/>
      </rPr>
      <t>a.3</t>
    </r>
  </si>
  <si>
    <r>
      <rPr>
        <sz val="11"/>
        <color theme="1"/>
        <rFont val="Calibri"/>
        <family val="2"/>
      </rPr>
      <t>b)</t>
    </r>
  </si>
  <si>
    <r>
      <rPr>
        <b/>
        <sz val="11"/>
        <color theme="1"/>
        <rFont val="Calibri"/>
        <family val="2"/>
      </rPr>
      <t>Inciter à utiliser le vélo pour les déplacements de service</t>
    </r>
  </si>
  <si>
    <r>
      <rPr>
        <sz val="11"/>
        <color theme="1"/>
        <rFont val="Calibri"/>
        <family val="2"/>
      </rPr>
      <t>b.1</t>
    </r>
  </si>
  <si>
    <r>
      <rPr>
        <sz val="11"/>
        <color theme="1"/>
        <rFont val="Calibri"/>
        <family val="2"/>
      </rPr>
      <t>b.2</t>
    </r>
  </si>
  <si>
    <r>
      <rPr>
        <sz val="11"/>
        <color theme="1"/>
        <rFont val="Calibri"/>
        <family val="2"/>
      </rPr>
      <t>b.3</t>
    </r>
  </si>
  <si>
    <r>
      <rPr>
        <sz val="11"/>
        <color theme="1"/>
        <rFont val="Calibri"/>
        <family val="2"/>
      </rPr>
      <t>Villo</t>
    </r>
  </si>
  <si>
    <r>
      <rPr>
        <sz val="11"/>
        <color theme="1"/>
        <rFont val="Calibri"/>
        <family val="2"/>
      </rPr>
      <t>b.4</t>
    </r>
  </si>
  <si>
    <r>
      <rPr>
        <sz val="11"/>
        <color theme="1"/>
        <rFont val="Calibri"/>
        <family val="2"/>
      </rPr>
      <t>b.5</t>
    </r>
  </si>
  <si>
    <r>
      <rPr>
        <sz val="11"/>
        <color theme="1"/>
        <rFont val="Calibri"/>
        <family val="2"/>
      </rPr>
      <t>Douches disponibles pour les cyclistes</t>
    </r>
  </si>
  <si>
    <r>
      <rPr>
        <sz val="11"/>
        <color theme="1"/>
        <rFont val="Calibri"/>
        <family val="2"/>
      </rPr>
      <t>b.6</t>
    </r>
  </si>
  <si>
    <r>
      <rPr>
        <sz val="11"/>
        <color theme="1"/>
        <rFont val="Calibri"/>
        <family val="2"/>
      </rPr>
      <t>b.7</t>
    </r>
  </si>
  <si>
    <r>
      <rPr>
        <sz val="11"/>
        <color theme="1"/>
        <rFont val="Calibri"/>
        <family val="2"/>
      </rPr>
      <t>b.8</t>
    </r>
  </si>
  <si>
    <r>
      <rPr>
        <sz val="11"/>
        <color theme="1"/>
        <rFont val="Calibri"/>
        <family val="2"/>
      </rPr>
      <t>b.9</t>
    </r>
  </si>
  <si>
    <r>
      <rPr>
        <sz val="11"/>
        <color theme="1"/>
        <rFont val="Calibri"/>
        <family val="2"/>
      </rPr>
      <t>c)</t>
    </r>
  </si>
  <si>
    <r>
      <rPr>
        <b/>
        <sz val="11"/>
        <color theme="1"/>
        <rFont val="Calibri"/>
        <family val="2"/>
      </rPr>
      <t>Inciter à utiliser les transports en commun (TC) pour les déplacements de service</t>
    </r>
  </si>
  <si>
    <r>
      <rPr>
        <sz val="11"/>
        <color theme="1"/>
        <rFont val="Calibri"/>
        <family val="2"/>
      </rPr>
      <t>c.1</t>
    </r>
  </si>
  <si>
    <r>
      <rPr>
        <sz val="11"/>
        <color theme="1"/>
        <rFont val="Calibri"/>
        <family val="2"/>
      </rPr>
      <t>c.2</t>
    </r>
  </si>
  <si>
    <r>
      <rPr>
        <sz val="11"/>
        <color theme="1"/>
        <rFont val="Calibri"/>
        <family val="2"/>
      </rPr>
      <t>c.3</t>
    </r>
  </si>
  <si>
    <r>
      <rPr>
        <sz val="11"/>
        <color theme="1"/>
        <rFont val="Calibri"/>
        <family val="2"/>
      </rPr>
      <t>c.4</t>
    </r>
  </si>
  <si>
    <r>
      <rPr>
        <b/>
        <sz val="11"/>
        <color theme="1"/>
        <rFont val="Calibri"/>
        <family val="2"/>
      </rPr>
      <t>Amélioration des performances environnementales de la flotte</t>
    </r>
  </si>
  <si>
    <r>
      <rPr>
        <sz val="11"/>
        <color theme="1"/>
        <rFont val="Calibri"/>
        <family val="2"/>
      </rPr>
      <t>Autres critères environnementaux pour l'achat ou le leasing de nouveaux véhicules (p. ex. récupération de l'énergie de freinage, poids moindre, CO</t>
    </r>
    <r>
      <rPr>
        <vertAlign val="subscript"/>
        <sz val="11"/>
        <color theme="1"/>
        <rFont val="Calibri"/>
        <family val="2"/>
      </rPr>
      <t>2</t>
    </r>
    <r>
      <rPr>
        <sz val="11"/>
        <color theme="1"/>
        <rFont val="Calibri"/>
        <family val="2"/>
      </rPr>
      <t>,…)</t>
    </r>
  </si>
  <si>
    <r>
      <rPr>
        <b/>
        <sz val="11"/>
        <color theme="1"/>
        <rFont val="Calibri"/>
        <family val="2"/>
      </rPr>
      <t>Mesures générales</t>
    </r>
  </si>
  <si>
    <t>Renforcer les informations sur les déplacements à pied en ville (trajets, durée, sécurité, etc.)</t>
  </si>
  <si>
    <t>Actions de sensibilisation</t>
  </si>
  <si>
    <t>Renforcer les informations sur les déplacements à vélo en ville (trajets cyclables, conseils, sécurité, etc.)</t>
  </si>
  <si>
    <t>Nombre de vélos de service par catégorie (classique, électrique, pliable, vélo-cargo, etc.)</t>
  </si>
  <si>
    <t>Accessoires vélo disponibles pour les cyclistes (p. ex. casque, vareuse, sacoche, matériel de réparation, etc.)</t>
  </si>
  <si>
    <t>Formation 'vélo dans la ville'</t>
  </si>
  <si>
    <t>Actions de sensibilisation sur l'utilisation du vélo pour les déplacements de service</t>
  </si>
  <si>
    <t>Prime vélo pour les déplacements de service avec un vélo privé</t>
  </si>
  <si>
    <t>Renforcer les informations sur les TC (lignes, arrêts, horaires, trajets, tarifs, etc.)</t>
  </si>
  <si>
    <t>Procédure simple pour le remboursement ou la mise à disposition de tickets pour les TC</t>
  </si>
  <si>
    <t>Informations et communication sur les déplacements avec un VEB</t>
  </si>
  <si>
    <t>Niveau Ecoscore plus élevé que selon l'obligation des art. 2 et 3 de l'Arrêté du 15/05/2014 pour l'achat ou le leasing de nouveaux véhicules</t>
  </si>
  <si>
    <t>Choix de technologies automobiles moins polluantes (p. ex. VEB, CNG, hybride, etc.)</t>
  </si>
  <si>
    <t>Utilisation d'un système de voitures partagées (Cambio, Zen Car, etc.) ou de taxis</t>
  </si>
  <si>
    <t xml:space="preserve">Formation ou information sur l'éco-conduite </t>
  </si>
  <si>
    <t>Sensibilisation à la sécurité routière</t>
  </si>
  <si>
    <t>Travail à distance (p. ex. téléconférences, bureau satellite, etc.)</t>
  </si>
  <si>
    <t>Déménagement vers un endroit qui génère moins de déplacements de service ou réduit les distances (centralisation des services)</t>
  </si>
  <si>
    <t>Actions spécifiques pour les livraisons</t>
  </si>
  <si>
    <t>Autres mesures générales</t>
  </si>
  <si>
    <t>Utilisation du parc automobile</t>
  </si>
  <si>
    <t>Suivant</t>
  </si>
  <si>
    <t>Catégorie</t>
  </si>
  <si>
    <t>Marque</t>
  </si>
  <si>
    <t>Modèle</t>
  </si>
  <si>
    <t>Norme Euro</t>
  </si>
  <si>
    <t>Carburant</t>
  </si>
  <si>
    <t>Cylindrée (cc)</t>
  </si>
  <si>
    <t>Achat(A) Leasing (L)</t>
  </si>
  <si>
    <t>N°Chassis</t>
  </si>
  <si>
    <t>Remarques</t>
  </si>
  <si>
    <t>Ville ou autoroute</t>
  </si>
  <si>
    <t>Charge</t>
  </si>
  <si>
    <t># Passagers (excl. Chauffeur)</t>
  </si>
  <si>
    <t># kms moy./jour</t>
  </si>
  <si>
    <t>Année de mise en service</t>
  </si>
  <si>
    <t>&lt; 15 km/jour</t>
  </si>
  <si>
    <t>&lt; 100 km/jour</t>
  </si>
  <si>
    <t>&gt; 100 km/jour</t>
  </si>
  <si>
    <t>&gt; 6 h stationné</t>
  </si>
  <si>
    <t>&lt; 6 h stationné</t>
  </si>
  <si>
    <t>&gt; 25% du temps sur autoroute</t>
  </si>
  <si>
    <t>&gt; 75% du temps dans le trafic urbain</t>
  </si>
  <si>
    <t>peu de chargement (&lt; 30 l)</t>
  </si>
  <si>
    <t>quantité moy. chargement (30-300 l)</t>
  </si>
  <si>
    <t>beaucoup de chargement (&gt; 300 l)</t>
  </si>
  <si>
    <t>&gt; 75 % du temps max. 1 passager</t>
  </si>
  <si>
    <t>&gt; 75 % du temps max. 4 passagers</t>
  </si>
  <si>
    <t>&gt; 75 % du temps &gt; 4 passagers</t>
  </si>
  <si>
    <t>Utilisation (km/an)</t>
  </si>
  <si>
    <t>Gebruik (km/jaar)</t>
  </si>
  <si>
    <t>Ecoscore modifié</t>
  </si>
  <si>
    <t>Leeftijd (jaar)</t>
  </si>
  <si>
    <t>Park</t>
  </si>
  <si>
    <t>Parc</t>
  </si>
  <si>
    <t>Age (années)</t>
  </si>
  <si>
    <t>Terug naar Doelstellingen</t>
  </si>
  <si>
    <t>Retour aux Objectifs</t>
  </si>
  <si>
    <t>vervangbaar door BEV?</t>
  </si>
  <si>
    <t>vervangbaar door fiets?</t>
  </si>
  <si>
    <t>remplacable par un vélo?</t>
  </si>
  <si>
    <t>remplacable par un VEB?</t>
  </si>
  <si>
    <t>Exemplarité des pouvoirs publics - transport</t>
  </si>
  <si>
    <t>GESTION DU PARC AUTOMOBILE</t>
  </si>
  <si>
    <t>Voorbeeldgedrag overheden - transport</t>
  </si>
  <si>
    <t>VLOOTBEHEER</t>
  </si>
  <si>
    <t>Gem. # km/dag</t>
  </si>
  <si>
    <t>ans</t>
  </si>
  <si>
    <t>an</t>
  </si>
  <si>
    <t>km/an</t>
  </si>
  <si>
    <t>Ga naar het Werkblad</t>
  </si>
  <si>
    <t>Aller à la feuille de travail</t>
  </si>
  <si>
    <t>Opname van elektrische bromfietsen in de vloot</t>
  </si>
  <si>
    <t>Ter beschikking stellen van elektrische bromfietsen</t>
  </si>
  <si>
    <t>Laadpalen voor elektrische bromfietsen</t>
  </si>
  <si>
    <t>Informatie en communicatie over rijden met een elektrische bromfiets</t>
  </si>
  <si>
    <t>Andere maatregelen i.v.m. elektrische bromfietsen</t>
  </si>
  <si>
    <t xml:space="preserve">e) </t>
  </si>
  <si>
    <t>e.3</t>
  </si>
  <si>
    <t>h)</t>
  </si>
  <si>
    <t>h.1</t>
  </si>
  <si>
    <t>h.2</t>
  </si>
  <si>
    <t>h.3</t>
  </si>
  <si>
    <t>h.4</t>
  </si>
  <si>
    <t>Opname van elektrische bromfietsen in de voertuigvloot:</t>
  </si>
  <si>
    <t>Huidig aantal elektrische bromfietsen</t>
  </si>
  <si>
    <t>5)</t>
  </si>
  <si>
    <t>6)</t>
  </si>
  <si>
    <t xml:space="preserve">TIP: Elektrische bromfietsen kunnen een aanvulling zijn op de (elektrische) dienstfietsen, vooral voor het uitvoeren van korte en middellange verplaatsingen in de stad, zonder passagiers en met weinig lading. </t>
  </si>
  <si>
    <t>Intégration de cyclomoteurs électriques dans la flotte:</t>
  </si>
  <si>
    <t>Nombre actuel de cyclomoteurs électriques</t>
  </si>
  <si>
    <t>Intégration de véhicules électriques avec batterie (VEB) dans la flotte</t>
  </si>
  <si>
    <t>Mise à disposition de cyclomoteurs électriques</t>
  </si>
  <si>
    <t>Bornes de recharge pour cyclomoteurs électriques</t>
  </si>
  <si>
    <t>Informations et communication sur les déplacements avec un cyclomoteur électrique</t>
  </si>
  <si>
    <t>Cilinder-inhoud (cc)</t>
  </si>
  <si>
    <t>CONSEIL: Les cyclomoteurs électriques peuvent compléter la flotte de vélos de service (électriques), surtout pour réaliser de courts et moyens déplacements en ville, sans passagers et avec peu de chargement.</t>
  </si>
  <si>
    <t>Intégration de cyclomoteurs électriques dans la flotte</t>
  </si>
  <si>
    <t>Autres mesures en lien avec les cyclomoteurs électriques</t>
  </si>
  <si>
    <t>Autres mesures en lien avec les VEB</t>
  </si>
  <si>
    <t>Autres mesures en lien avec le vélo</t>
  </si>
  <si>
    <t>Autres mesures en lien avec les TC</t>
  </si>
  <si>
    <t>Autres mesures en lien avec les performances environnementales de la flotte</t>
  </si>
  <si>
    <t>Autres mesures en lien avec les déplacements de service à pied</t>
  </si>
  <si>
    <t>Achat(A) Leasing(L)</t>
  </si>
  <si>
    <t xml:space="preserve">CONSEIL:  Il est possible d'adapter l'Ecoscore moyen en changeant les Ecoscores individuels dans l'onglet 'Feuille de travail'. Vous pouvez ainsi aussi analyser directement l'impact de quelques interventions dans le parc automobile (p. ex. Suppression de voitures, remplacement par des VEB, remplacement par une nouvelle voiture à essence, etc.) </t>
  </si>
  <si>
    <t>f.3</t>
  </si>
  <si>
    <r>
      <rPr>
        <sz val="11"/>
        <color theme="1"/>
        <rFont val="Calibri"/>
        <family val="2"/>
      </rPr>
      <t xml:space="preserve">Le formulaire dûment complété doit être envoyé en format Excel par e-mail à Bruxelles Environnement, </t>
    </r>
    <r>
      <rPr>
        <b/>
        <u/>
        <sz val="11"/>
        <color theme="1"/>
        <rFont val="Calibri"/>
        <family val="2"/>
      </rPr>
      <t>au plus tard le 31 janvier 2018</t>
    </r>
    <r>
      <rPr>
        <sz val="11"/>
        <color theme="1"/>
        <rFont val="Calibri"/>
        <family val="2"/>
      </rPr>
      <t>, à l'adresse suivante:</t>
    </r>
  </si>
  <si>
    <r>
      <t xml:space="preserve">Het ingevulde formulier moet in Excel formaat per e-mail verstuurd worden naar Leefmilieu Brussel, </t>
    </r>
    <r>
      <rPr>
        <b/>
        <u/>
        <sz val="11"/>
        <color theme="1"/>
        <rFont val="Calibri"/>
        <family val="2"/>
        <scheme val="minor"/>
      </rPr>
      <t>ten laatste op 31 januari 2018</t>
    </r>
    <r>
      <rPr>
        <sz val="11"/>
        <color theme="1"/>
        <rFont val="Calibri"/>
        <family val="2"/>
        <scheme val="minor"/>
      </rPr>
      <t>, naar volgend adres:</t>
    </r>
  </si>
  <si>
    <t>pdebvp@environnement.brussels</t>
  </si>
  <si>
    <t xml:space="preserve">pdebvp@leefmilieu.brussels  </t>
  </si>
  <si>
    <t>Doelstellingen voor de periode 2018-2020</t>
  </si>
  <si>
    <r>
      <t xml:space="preserve">Verbetering milieuprestaties van het wagenpark </t>
    </r>
    <r>
      <rPr>
        <b/>
        <sz val="13"/>
        <color theme="6"/>
        <rFont val="Calibri"/>
        <family val="2"/>
        <scheme val="minor"/>
      </rPr>
      <t>Personenwagens (PW),</t>
    </r>
    <r>
      <rPr>
        <b/>
        <sz val="13"/>
        <color theme="3"/>
        <rFont val="Calibri"/>
        <family val="2"/>
        <scheme val="minor"/>
      </rPr>
      <t xml:space="preserve"> uitgedrukt aan de hand van de gemiddelde Ecoscore:</t>
    </r>
  </si>
  <si>
    <t xml:space="preserve">TIP:  Het is mogelijk de gemiddelde Ecoscore aan te passen door in het 'Oefenblad' individuele Ecoscores te wijzigen, wagens te verwijderen of toe te voegen. Zo kan je meteen de impact op de gemiddelde Ecoscore van enkele ingrepen in het wagenpark nagaan. </t>
  </si>
  <si>
    <r>
      <t xml:space="preserve">Verbetering milieuprestaties van het wagenpark </t>
    </r>
    <r>
      <rPr>
        <b/>
        <sz val="13"/>
        <color theme="6"/>
        <rFont val="Calibri"/>
        <family val="2"/>
        <scheme val="minor"/>
      </rPr>
      <t>MPV</t>
    </r>
    <r>
      <rPr>
        <b/>
        <sz val="13"/>
        <color theme="3"/>
        <rFont val="Calibri"/>
        <family val="2"/>
        <scheme val="minor"/>
      </rPr>
      <t xml:space="preserve"> uitgedrukt aan de hand van de gemiddelde Ecoscore:</t>
    </r>
  </si>
  <si>
    <r>
      <t xml:space="preserve">Reductie van het aantal </t>
    </r>
    <r>
      <rPr>
        <b/>
        <sz val="13"/>
        <color theme="6"/>
        <rFont val="Calibri"/>
        <family val="2"/>
        <scheme val="minor"/>
      </rPr>
      <t>personenwagens</t>
    </r>
    <r>
      <rPr>
        <b/>
        <sz val="13"/>
        <color theme="3"/>
        <rFont val="Calibri"/>
        <family val="2"/>
        <scheme val="minor"/>
      </rPr>
      <t xml:space="preserve"> in de vloot:</t>
    </r>
  </si>
  <si>
    <t>INFO: U kan hier het aantal personenwagens invullen dat uw wagenpark telde op 31/12/2012 aangezien elke personenwagen die uw vloot minder telt sinds 1 januari 2013 mag gerekend worden als één elektrisch voertuig, om zo de opgelegde quota aan elektrische voertuigen te behalen (Art. 12 §3 °1 van het Besluit).</t>
  </si>
  <si>
    <r>
      <t xml:space="preserve">Reductie van het aantal </t>
    </r>
    <r>
      <rPr>
        <b/>
        <sz val="13"/>
        <color theme="6"/>
        <rFont val="Calibri"/>
        <family val="2"/>
        <scheme val="minor"/>
      </rPr>
      <t>MPVs</t>
    </r>
    <r>
      <rPr>
        <b/>
        <sz val="13"/>
        <color theme="3"/>
        <rFont val="Calibri"/>
        <family val="2"/>
        <scheme val="minor"/>
      </rPr>
      <t xml:space="preserve"> in de vloot:</t>
    </r>
  </si>
  <si>
    <t>INFO: U kan hier het aantal MPVs invullen dat uw wagenpark telde op 31/12/2012 aangezien elke MPV die uw vloot minder telt sinds 1 januari 2013 mag gerekend worden als één elektrisch voertuig, om zo de opgelegde quota aan elektrische voertuigen te behalen (Art. 12 §3 °1 van het Besluit).</t>
  </si>
  <si>
    <r>
      <t xml:space="preserve">Opname van Batterij Elektrische Voertuigen (BEV) - </t>
    </r>
    <r>
      <rPr>
        <b/>
        <sz val="13"/>
        <color theme="6"/>
        <rFont val="Calibri"/>
        <family val="2"/>
        <scheme val="minor"/>
      </rPr>
      <t>personenwagens én MPVs</t>
    </r>
    <r>
      <rPr>
        <b/>
        <sz val="13"/>
        <color theme="3"/>
        <rFont val="Calibri"/>
        <family val="2"/>
        <scheme val="minor"/>
      </rPr>
      <t xml:space="preserve"> -  in de voertuigvloot:</t>
    </r>
  </si>
  <si>
    <r>
      <t xml:space="preserve">Huidig aantal BEVs </t>
    </r>
    <r>
      <rPr>
        <sz val="11"/>
        <color theme="6"/>
        <rFont val="Calibri"/>
        <family val="2"/>
        <scheme val="minor"/>
      </rPr>
      <t>(PW en MPV)</t>
    </r>
  </si>
  <si>
    <t xml:space="preserve">! Dit blad is een werkblad en wordt niet door Leefmilieu Brussel bewaard. U kan dit blad gebruiken om  de impact van enkele ingrepen in het wagenpark (personenwagens en MPVs) op de gemiddelde Ecoscore na te gaan (vb. voertuigen verwijderen, vervanging door BEV, vervanging door nieuwe benzinewagen, ...). ! </t>
  </si>
  <si>
    <t>Gem. Ecoscore MPVs</t>
  </si>
  <si>
    <t>Ecoscore moyen MPV</t>
  </si>
  <si>
    <t xml:space="preserve">Ceci est une feuille de travail qui n’est pas conservée par Bruxelles Environnement. Vous pouvez utiliser cette feuille pour estimer l’impact de modifications dans votre flotte (voitures et MPV) sur l’Ecoscore moyen du parc (p.ex. suppression de véhicules, remplacement par un véhicule électrique, remplacement par une motorisation essence,…) </t>
  </si>
  <si>
    <t>Mise à disposition de véhicules électriques avec batterie</t>
  </si>
  <si>
    <t>Bornes de recharge pour véhicules électriques</t>
  </si>
  <si>
    <t>Encourager l'utilisation rationnelle des véhicules (de service)</t>
  </si>
  <si>
    <t>Autres mesures en lien avec l'utilisation rationnelle du véhicule</t>
  </si>
  <si>
    <t>Objectifs pour la période 2018-2020</t>
  </si>
  <si>
    <r>
      <t xml:space="preserve">Amélioration des performances environnementales du parc automobile </t>
    </r>
    <r>
      <rPr>
        <b/>
        <sz val="13"/>
        <color theme="6"/>
        <rFont val="Calibri"/>
        <family val="2"/>
      </rPr>
      <t>voitures personnelles (VP)</t>
    </r>
    <r>
      <rPr>
        <b/>
        <sz val="13"/>
        <color rgb="FF1F497D"/>
        <rFont val="Calibri"/>
        <family val="2"/>
      </rPr>
      <t>, exprimée par l'Ecoscore moyen:</t>
    </r>
  </si>
  <si>
    <r>
      <rPr>
        <sz val="11"/>
        <color theme="1"/>
        <rFont val="Calibri"/>
        <family val="2"/>
      </rPr>
      <t xml:space="preserve">Ecoscore actuel moyen </t>
    </r>
    <r>
      <rPr>
        <sz val="11"/>
        <color theme="6"/>
        <rFont val="Calibri"/>
        <family val="2"/>
      </rPr>
      <t>VP</t>
    </r>
  </si>
  <si>
    <r>
      <t>Amélioration des performances environnementales du parc automobile</t>
    </r>
    <r>
      <rPr>
        <b/>
        <sz val="13"/>
        <color theme="6"/>
        <rFont val="Calibri"/>
        <family val="2"/>
      </rPr>
      <t xml:space="preserve"> MPV</t>
    </r>
    <r>
      <rPr>
        <b/>
        <sz val="13"/>
        <color rgb="FF1F497D"/>
        <rFont val="Calibri"/>
        <family val="2"/>
      </rPr>
      <t>, exprimée par l'Ecoscore moyen:</t>
    </r>
  </si>
  <si>
    <r>
      <t xml:space="preserve">Ecoscore actuel moyen </t>
    </r>
    <r>
      <rPr>
        <sz val="11"/>
        <color theme="6"/>
        <rFont val="Calibri"/>
        <family val="2"/>
      </rPr>
      <t>MPV</t>
    </r>
  </si>
  <si>
    <r>
      <t xml:space="preserve">Réduction du nombre de </t>
    </r>
    <r>
      <rPr>
        <b/>
        <sz val="13"/>
        <color theme="6"/>
        <rFont val="Calibri"/>
        <family val="2"/>
      </rPr>
      <t xml:space="preserve">voitures personnelles (VP) </t>
    </r>
    <r>
      <rPr>
        <b/>
        <sz val="13"/>
        <color rgb="FF1F497D"/>
        <rFont val="Calibri"/>
        <family val="2"/>
      </rPr>
      <t>dans la flotte:</t>
    </r>
  </si>
  <si>
    <r>
      <rPr>
        <sz val="11"/>
        <color theme="1"/>
        <rFont val="Calibri"/>
        <family val="2"/>
      </rPr>
      <t xml:space="preserve">Nombre actuel de </t>
    </r>
    <r>
      <rPr>
        <sz val="11"/>
        <color theme="6"/>
        <rFont val="Calibri"/>
        <family val="2"/>
      </rPr>
      <t>VP</t>
    </r>
  </si>
  <si>
    <r>
      <t xml:space="preserve">Nombre de </t>
    </r>
    <r>
      <rPr>
        <sz val="11"/>
        <color theme="6"/>
        <rFont val="Calibri"/>
        <family val="2"/>
        <scheme val="minor"/>
      </rPr>
      <t>VOITURES</t>
    </r>
    <r>
      <rPr>
        <sz val="11"/>
        <color theme="1"/>
        <rFont val="Calibri"/>
        <family val="2"/>
        <scheme val="minor"/>
      </rPr>
      <t xml:space="preserve"> de votre parc automobile en date du 31/12/2012 :</t>
    </r>
  </si>
  <si>
    <t>INFO: Vous pouvez indiquer ici le nombre de voitures que compte votre parc automobile en date du 31/12/2012 car toute voiture que votre flotte compte en moins depuis le 1 janvier 2013 peut être comptée comme une voiture électrique ; pour pouvoir ainsi atteindre le quota imposé de véhicules électriques (Art. 12 §3 °1 de l’Arrêté).</t>
  </si>
  <si>
    <t>7)</t>
  </si>
  <si>
    <t>8)</t>
  </si>
  <si>
    <r>
      <t>Huidig aantal</t>
    </r>
    <r>
      <rPr>
        <sz val="11"/>
        <color theme="6"/>
        <rFont val="Calibri"/>
        <family val="2"/>
        <scheme val="minor"/>
      </rPr>
      <t xml:space="preserve"> PW</t>
    </r>
  </si>
  <si>
    <r>
      <t xml:space="preserve">Huidig aantal </t>
    </r>
    <r>
      <rPr>
        <sz val="11"/>
        <color theme="6"/>
        <rFont val="Calibri"/>
        <family val="2"/>
        <scheme val="minor"/>
      </rPr>
      <t>MPVs</t>
    </r>
  </si>
  <si>
    <r>
      <t xml:space="preserve">Aantal </t>
    </r>
    <r>
      <rPr>
        <sz val="11"/>
        <color theme="6"/>
        <rFont val="Calibri"/>
        <family val="2"/>
        <scheme val="minor"/>
      </rPr>
      <t>MPVs</t>
    </r>
    <r>
      <rPr>
        <sz val="11"/>
        <color theme="1"/>
        <rFont val="Calibri"/>
        <family val="2"/>
        <scheme val="minor"/>
      </rPr>
      <t xml:space="preserve"> in uw wagenpark op 31/12/2012: </t>
    </r>
  </si>
  <si>
    <r>
      <t xml:space="preserve">Aantal </t>
    </r>
    <r>
      <rPr>
        <sz val="11"/>
        <color theme="6"/>
        <rFont val="Calibri"/>
        <family val="2"/>
        <scheme val="minor"/>
      </rPr>
      <t>PERSONENWAGENS</t>
    </r>
    <r>
      <rPr>
        <sz val="11"/>
        <color theme="1"/>
        <rFont val="Calibri"/>
        <family val="2"/>
        <scheme val="minor"/>
      </rPr>
      <t xml:space="preserve"> in uw wagenpark op 31/12/2012: </t>
    </r>
  </si>
  <si>
    <r>
      <t xml:space="preserve">Huidige Gem. Ecoscore </t>
    </r>
    <r>
      <rPr>
        <sz val="11"/>
        <color theme="6"/>
        <rFont val="Calibri"/>
        <family val="2"/>
        <scheme val="minor"/>
      </rPr>
      <t>PW</t>
    </r>
  </si>
  <si>
    <r>
      <t xml:space="preserve">Huidige Gem. Ecoscore </t>
    </r>
    <r>
      <rPr>
        <sz val="11"/>
        <color theme="6"/>
        <rFont val="Calibri"/>
        <family val="2"/>
        <scheme val="minor"/>
      </rPr>
      <t>MPV</t>
    </r>
  </si>
  <si>
    <r>
      <t xml:space="preserve">Réduction du nombre de </t>
    </r>
    <r>
      <rPr>
        <b/>
        <sz val="13"/>
        <color theme="6"/>
        <rFont val="Calibri"/>
        <family val="2"/>
      </rPr>
      <t xml:space="preserve">MPV </t>
    </r>
    <r>
      <rPr>
        <b/>
        <sz val="13"/>
        <color rgb="FF1F497D"/>
        <rFont val="Calibri"/>
        <family val="2"/>
      </rPr>
      <t>dans la flotte:</t>
    </r>
  </si>
  <si>
    <r>
      <rPr>
        <sz val="11"/>
        <color theme="1"/>
        <rFont val="Calibri"/>
        <family val="2"/>
      </rPr>
      <t xml:space="preserve">Nombre actuel de </t>
    </r>
    <r>
      <rPr>
        <sz val="11"/>
        <color theme="6"/>
        <rFont val="Calibri"/>
        <family val="2"/>
      </rPr>
      <t>MPV</t>
    </r>
  </si>
  <si>
    <t xml:space="preserve">CONSEIL: Grâce à une gestion plus efficace de la flotte, des MPV peuvent être supprimées ou remplacées par un vélo (électrique) ou vélo-cargo. Pour de nombreux déplacements en ville, on peut utiliser les transports en commun ou une voiture partagée. </t>
  </si>
  <si>
    <r>
      <t xml:space="preserve">Nombre de </t>
    </r>
    <r>
      <rPr>
        <sz val="11"/>
        <color theme="6"/>
        <rFont val="Calibri"/>
        <family val="2"/>
        <scheme val="minor"/>
      </rPr>
      <t>MPV</t>
    </r>
    <r>
      <rPr>
        <sz val="11"/>
        <color theme="1"/>
        <rFont val="Calibri"/>
        <family val="2"/>
        <scheme val="minor"/>
      </rPr>
      <t xml:space="preserve"> de votre parc automobile en date du 31/12/2012 :</t>
    </r>
  </si>
  <si>
    <t>INFO: Vous pouvez indiquer ici le nombre de MPV que compte votre parc automobile en date du 31/12/2012 car tout MPV que votre flotte compte en moins depuis le 1 janvier 2013 peut être comptée comme un véhicule électrique ; pour pouvoir ainsi atteindre le quota imposé de véhicules électriques (Art. 12 §3 °1 de l’Arrêté).</t>
  </si>
  <si>
    <r>
      <t xml:space="preserve">Nombre actuel de VEB </t>
    </r>
    <r>
      <rPr>
        <sz val="11"/>
        <color theme="6"/>
        <rFont val="Calibri"/>
        <family val="2"/>
      </rPr>
      <t>(Voitures et MPV)</t>
    </r>
  </si>
  <si>
    <r>
      <rPr>
        <b/>
        <sz val="13"/>
        <color rgb="FF1F497D"/>
        <rFont val="Calibri"/>
        <family val="2"/>
      </rPr>
      <t>Intégration de véhicules électriques avec batterie (VEB) -</t>
    </r>
    <r>
      <rPr>
        <b/>
        <sz val="13"/>
        <color theme="6"/>
        <rFont val="Calibri"/>
        <family val="2"/>
      </rPr>
      <t xml:space="preserve"> Voitures et MPV</t>
    </r>
    <r>
      <rPr>
        <b/>
        <sz val="13"/>
        <color rgb="FF1F497D"/>
        <rFont val="Calibri"/>
        <family val="2"/>
      </rPr>
      <t xml:space="preserve"> - dans la flotte:</t>
    </r>
  </si>
  <si>
    <r>
      <t xml:space="preserve">TIP: BEVs zijn ideaal indien gemiddeld niet meer dan 100 km per dag moet afgelegd worden en er voldoende tijd is om (overnacht) te herladen (min. 6u). Ze stoten rechtstreeks geen polluenten uit en genereren minder lawaai bij lage snelheden. Bij veel start-stop verkeer (zoals in de stad) zijn ze bovendien zeer energie-efficiënt. Het besluit van 15/05/2014 bepaalt bovendien dat voor de gewestelijke overheden (met meer dan 100 werknemers op eenzelfde site) per periode van 3 jaar minstens 25 % van  de nieuw in gebruik genomen </t>
    </r>
    <r>
      <rPr>
        <i/>
        <u/>
        <sz val="11"/>
        <color theme="6"/>
        <rFont val="Calibri"/>
        <family val="2"/>
        <scheme val="minor"/>
      </rPr>
      <t>personenwagens én MPVs</t>
    </r>
    <r>
      <rPr>
        <i/>
        <sz val="11"/>
        <color theme="0" tint="-0.499984740745262"/>
        <rFont val="Calibri"/>
        <family val="2"/>
        <scheme val="minor"/>
      </rPr>
      <t xml:space="preserve"> elektrisch moet zijn, voor de lokale overheden is dit minstens 15 %. Het besluit bepaalt ook dat elke </t>
    </r>
    <r>
      <rPr>
        <i/>
        <u/>
        <sz val="11"/>
        <color theme="6"/>
        <rFont val="Calibri"/>
        <family val="2"/>
        <scheme val="minor"/>
      </rPr>
      <t>personenwagen of MPV</t>
    </r>
    <r>
      <rPr>
        <i/>
        <sz val="11"/>
        <color theme="0" tint="-0.499984740745262"/>
        <rFont val="Calibri"/>
        <family val="2"/>
        <scheme val="minor"/>
      </rPr>
      <t xml:space="preserve"> die de vloot minder telt (sinds 01/01/2013) mag gerekend worden als één elektrisch voertuig.</t>
    </r>
  </si>
  <si>
    <r>
      <t xml:space="preserve">CONSEIL: Des VEB sont idéals si la distance moyenne parcourue par jour ne dépasse pas les 100 km et à condition d'avoir suffisamment de temps (la nuit) pour recharger le véhicule (min. 6h). Ces véhicules n'émettent pas directement de polluant et génèrent moins de bruit à vitesse réduite. En cas d'arrêts et de démarrages fréquents (comme en ville), ils ont en outre une très bonne performance énergétique. L'arrêté du 15/05/2014 énonce en outre que pour les pouvoirs publics régionaux (avec plus de 100 travailleurs sur un même site), au moins 25 % des </t>
    </r>
    <r>
      <rPr>
        <i/>
        <u/>
        <sz val="11"/>
        <color theme="6"/>
        <rFont val="Calibri"/>
        <family val="2"/>
      </rPr>
      <t>voitures et MPV</t>
    </r>
    <r>
      <rPr>
        <i/>
        <u/>
        <sz val="11"/>
        <color theme="0" tint="-0.49995422223578601"/>
        <rFont val="Calibri"/>
        <family val="2"/>
      </rPr>
      <t xml:space="preserve"> </t>
    </r>
    <r>
      <rPr>
        <i/>
        <sz val="11"/>
        <color theme="0" tint="-0.49995422223578601"/>
        <rFont val="Calibri"/>
        <family val="2"/>
      </rPr>
      <t xml:space="preserve">nouvellement mises en service sur une période de 3 ans doivent être électriques; ce taux est d'au moins 15 % pour les autorités locales. L'arrêté énonce également que toute </t>
    </r>
    <r>
      <rPr>
        <i/>
        <u/>
        <sz val="11"/>
        <color theme="6"/>
        <rFont val="Calibri"/>
        <family val="2"/>
      </rPr>
      <t>voiture ou MPV</t>
    </r>
    <r>
      <rPr>
        <i/>
        <sz val="11"/>
        <color theme="6"/>
        <rFont val="Calibri"/>
        <family val="2"/>
      </rPr>
      <t xml:space="preserve"> </t>
    </r>
    <r>
      <rPr>
        <i/>
        <sz val="11"/>
        <color theme="0" tint="-0.49995422223578601"/>
        <rFont val="Calibri"/>
        <family val="2"/>
      </rPr>
      <t>définitivement supprimée de la flotte (depuis le 01/01/2013), peut être comptabilisée comme un véhicule électrique.</t>
    </r>
  </si>
  <si>
    <t>Analyse Wagenpark Personenwagens (PW) en MPVs</t>
  </si>
  <si>
    <t>Analyse samenstelling wagenpark Personenwagens (PW)</t>
  </si>
  <si>
    <t>Analyse samenstelling wagenpark MPVs</t>
  </si>
  <si>
    <t>Gem. Ecoscore Personenwagens</t>
  </si>
  <si>
    <t>Gem. # kms/jaar PW</t>
  </si>
  <si>
    <t>Gem. Leeftijd wagenpark PW</t>
  </si>
  <si>
    <t>Gem. # kms/jaar MPV</t>
  </si>
  <si>
    <t>Gem. Leeftijd wagenpark MPV</t>
  </si>
  <si>
    <t>Samenstelling Wagenpark MPV - Brandstoftypes</t>
  </si>
  <si>
    <t>Totaal aantal MPVs</t>
  </si>
  <si>
    <t>Aantal MPV</t>
  </si>
  <si>
    <t>% van vloot MPV</t>
  </si>
  <si>
    <t>Theoretisch potentieel voor het vervangen van personenwagens door (elektrische) fietsen:</t>
  </si>
  <si>
    <t>Theoretisch potentieel voor het vervangen van personenwagens door elektrische wagens:</t>
  </si>
  <si>
    <t>Theoretisch potentieel voor het vervangen van MPVs door (elektrische) (cargo)fietsen:</t>
  </si>
  <si>
    <t>Theoretisch potentieel voor het vervangen van MPVs door elektrische wagens:</t>
  </si>
  <si>
    <t>! Gelieve de kolommen P t/m S in te vullen om het gebruik te kennen van de personenwagens en MPVs in uw park !</t>
  </si>
  <si>
    <t>! Prière de remplir les colonnes P à S pour connaître l'utilisation des voitures et MPV de votre flotte !</t>
  </si>
  <si>
    <t>Nombre de MPV</t>
  </si>
  <si>
    <t>% de flotte de MPV</t>
  </si>
  <si>
    <t>Potentiel théorique pour le remplacement de MPV par des vélos (cargo)(électriques):</t>
  </si>
  <si>
    <t>Potentiel théorique pour le remplacement de MPV par des véhicules électriques (VEB):</t>
  </si>
  <si>
    <t>Potentiel théorique pour le remplacement de voitures par des véhicules électriques (VEB):</t>
  </si>
  <si>
    <t>Analyse Parc automobile Voitures personnelles (VP) et MPV</t>
  </si>
  <si>
    <t>Analyse de la composition du parc automobile Voitures personnelles (VP)</t>
  </si>
  <si>
    <t>Analyse de la composition du parc automobile MPV</t>
  </si>
  <si>
    <t>Nombre total de MPV</t>
  </si>
  <si>
    <t>Composition Parc automobile MPV - Types de carburant</t>
  </si>
  <si>
    <t># moyen km/an des MPV</t>
  </si>
  <si>
    <t>Age moyen parc automobile MPV</t>
  </si>
  <si>
    <t>Age moyen parc automobile VP</t>
  </si>
  <si>
    <t># moyen km/an des VP</t>
  </si>
  <si>
    <t>Ecoscore moyen parc automobile VP</t>
  </si>
  <si>
    <t>Ecoscore moyen parc automobile MPV</t>
  </si>
  <si>
    <r>
      <t xml:space="preserve">Inventaris wagenpark </t>
    </r>
    <r>
      <rPr>
        <b/>
        <sz val="13"/>
        <color theme="6"/>
        <rFont val="Calibri"/>
        <family val="2"/>
        <scheme val="minor"/>
      </rPr>
      <t>PERSONENWAGENS en MPVs</t>
    </r>
    <r>
      <rPr>
        <b/>
        <sz val="13"/>
        <color theme="3"/>
        <rFont val="Calibri"/>
        <family val="2"/>
        <scheme val="minor"/>
      </rPr>
      <t xml:space="preserve"> zoals ingediend voor het jaarlijks rapport van 31 januari 2017</t>
    </r>
  </si>
  <si>
    <t>Inventaire du parc des VOITURES et MPV comme envoyé dans le rapport annuel du 31 janvier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</si>
</sst>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43" x14ac:knownFonts="1">
    <font>
      <sz val="11"/>
      <color theme="1"/>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sz val="10"/>
      <color indexed="8"/>
      <name val="Arial"/>
    </font>
    <font>
      <sz val="11"/>
      <color indexed="8"/>
      <name val="Calibri"/>
    </font>
    <font>
      <sz val="11"/>
      <color indexed="8"/>
      <name val="Courier New"/>
      <family val="3"/>
    </font>
    <font>
      <sz val="10"/>
      <color indexed="8"/>
      <name val="Arial"/>
      <family val="2"/>
    </font>
    <font>
      <i/>
      <sz val="11"/>
      <color theme="0" tint="-0.499984740745262"/>
      <name val="Calibri"/>
      <family val="2"/>
      <scheme val="minor"/>
    </font>
    <font>
      <b/>
      <sz val="22"/>
      <color theme="3"/>
      <name val="Calibri"/>
      <family val="2"/>
      <scheme val="minor"/>
    </font>
    <font>
      <b/>
      <sz val="13"/>
      <color rgb="FFFF0000"/>
      <name val="Calibri"/>
      <family val="2"/>
      <scheme val="minor"/>
    </font>
    <font>
      <sz val="18"/>
      <color theme="1"/>
      <name val="Calibri"/>
      <family val="2"/>
      <scheme val="minor"/>
    </font>
    <font>
      <u/>
      <sz val="11"/>
      <color theme="10"/>
      <name val="Calibri"/>
      <family val="2"/>
      <scheme val="minor"/>
    </font>
    <font>
      <b/>
      <u/>
      <sz val="11"/>
      <color theme="1"/>
      <name val="Calibri"/>
      <family val="2"/>
      <scheme val="minor"/>
    </font>
    <font>
      <b/>
      <sz val="12"/>
      <color theme="0"/>
      <name val="Calibri"/>
      <family val="2"/>
      <scheme val="minor"/>
    </font>
    <font>
      <sz val="11"/>
      <color theme="1"/>
      <name val="Calibri"/>
      <family val="2"/>
      <scheme val="minor"/>
    </font>
    <font>
      <vertAlign val="subscript"/>
      <sz val="11"/>
      <color theme="1"/>
      <name val="Calibri"/>
      <family val="2"/>
      <scheme val="minor"/>
    </font>
    <font>
      <sz val="11"/>
      <color theme="1"/>
      <name val="Calibri"/>
      <family val="2"/>
    </font>
    <font>
      <b/>
      <u/>
      <sz val="11"/>
      <color theme="1"/>
      <name val="Calibri"/>
      <family val="2"/>
    </font>
    <font>
      <b/>
      <sz val="22"/>
      <color rgb="FF1F497D"/>
      <name val="Calibri"/>
      <family val="2"/>
    </font>
    <font>
      <b/>
      <sz val="13"/>
      <color rgb="FF1F497D"/>
      <name val="Calibri"/>
      <family val="2"/>
    </font>
    <font>
      <b/>
      <sz val="11"/>
      <color theme="1"/>
      <name val="Calibri"/>
      <family val="2"/>
    </font>
    <font>
      <i/>
      <sz val="11"/>
      <color theme="0" tint="-0.49995422223578601"/>
      <name val="Calibri"/>
      <family val="2"/>
    </font>
    <font>
      <b/>
      <sz val="12"/>
      <color theme="0"/>
      <name val="Calibri"/>
      <family val="2"/>
    </font>
    <font>
      <vertAlign val="subscript"/>
      <sz val="11"/>
      <color theme="1"/>
      <name val="Calibri"/>
      <family val="2"/>
    </font>
    <font>
      <b/>
      <sz val="16"/>
      <color theme="3"/>
      <name val="Calibri"/>
      <family val="2"/>
      <scheme val="minor"/>
    </font>
    <font>
      <b/>
      <sz val="12"/>
      <color theme="1"/>
      <name val="Calibri"/>
      <family val="2"/>
      <scheme val="minor"/>
    </font>
    <font>
      <b/>
      <sz val="14"/>
      <color theme="1"/>
      <name val="Calibri"/>
      <family val="2"/>
      <scheme val="minor"/>
    </font>
    <font>
      <b/>
      <sz val="18"/>
      <color rgb="FF006F90"/>
      <name val="Arial"/>
      <family val="2"/>
    </font>
    <font>
      <b/>
      <sz val="13"/>
      <name val="Calibri"/>
      <family val="2"/>
      <scheme val="minor"/>
    </font>
    <font>
      <sz val="12"/>
      <color theme="1"/>
      <name val="Calibri"/>
      <family val="2"/>
      <scheme val="minor"/>
    </font>
    <font>
      <b/>
      <sz val="14"/>
      <name val="Calibri"/>
      <family val="2"/>
      <scheme val="minor"/>
    </font>
    <font>
      <b/>
      <sz val="12"/>
      <name val="Calibri"/>
      <family val="2"/>
      <scheme val="minor"/>
    </font>
    <font>
      <b/>
      <sz val="13"/>
      <color theme="6"/>
      <name val="Calibri"/>
      <family val="2"/>
      <scheme val="minor"/>
    </font>
    <font>
      <sz val="11"/>
      <color theme="6"/>
      <name val="Calibri"/>
      <family val="2"/>
      <scheme val="minor"/>
    </font>
    <font>
      <b/>
      <sz val="13"/>
      <color theme="6"/>
      <name val="Calibri"/>
      <family val="2"/>
    </font>
    <font>
      <sz val="11"/>
      <color theme="6"/>
      <name val="Calibri"/>
      <family val="2"/>
    </font>
    <font>
      <b/>
      <sz val="13"/>
      <color theme="3"/>
      <name val="Calibri"/>
      <family val="2"/>
    </font>
    <font>
      <i/>
      <u/>
      <sz val="11"/>
      <color theme="0" tint="-0.49995422223578601"/>
      <name val="Calibri"/>
      <family val="2"/>
    </font>
    <font>
      <i/>
      <u/>
      <sz val="11"/>
      <color theme="6"/>
      <name val="Calibri"/>
      <family val="2"/>
      <scheme val="minor"/>
    </font>
    <font>
      <i/>
      <u/>
      <sz val="11"/>
      <color theme="6"/>
      <name val="Calibri"/>
      <family val="2"/>
    </font>
    <font>
      <i/>
      <sz val="11"/>
      <color theme="6"/>
      <name val="Calibri"/>
      <family val="2"/>
    </font>
    <font>
      <b/>
      <u/>
      <sz val="14"/>
      <name val="Calibri"/>
      <family val="2"/>
      <scheme val="minor"/>
    </font>
  </fonts>
  <fills count="17">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B0F0"/>
        <bgColor indexed="0"/>
      </patternFill>
    </fill>
    <fill>
      <patternFill patternType="solid">
        <fgColor rgb="FFFFFF99"/>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8">
    <xf numFmtId="0" fontId="0" fillId="0" borderId="0"/>
    <xf numFmtId="0" fontId="1" fillId="0" borderId="1" applyNumberFormat="0" applyFill="0" applyAlignment="0" applyProtection="0"/>
    <xf numFmtId="0" fontId="2" fillId="0" borderId="2" applyNumberFormat="0" applyFill="0" applyAlignment="0" applyProtection="0"/>
    <xf numFmtId="0" fontId="4" fillId="0" borderId="0"/>
    <xf numFmtId="0" fontId="7" fillId="0" borderId="0"/>
    <xf numFmtId="0" fontId="7" fillId="0" borderId="0"/>
    <xf numFmtId="0" fontId="12" fillId="0" borderId="0" applyNumberFormat="0" applyFill="0" applyBorder="0" applyAlignment="0" applyProtection="0"/>
    <xf numFmtId="9" fontId="15" fillId="0" borderId="0" applyFont="0" applyFill="0" applyBorder="0" applyAlignment="0" applyProtection="0"/>
  </cellStyleXfs>
  <cellXfs count="266">
    <xf numFmtId="0" fontId="0" fillId="0" borderId="0" xfId="0"/>
    <xf numFmtId="0" fontId="0" fillId="0" borderId="0" xfId="0" applyAlignment="1">
      <alignment horizontal="left" vertical="top" wrapText="1"/>
    </xf>
    <xf numFmtId="0" fontId="6" fillId="0" borderId="4" xfId="4" applyFont="1" applyFill="1" applyBorder="1" applyAlignment="1">
      <alignment wrapText="1"/>
    </xf>
    <xf numFmtId="0" fontId="6" fillId="0" borderId="4" xfId="4" applyFont="1" applyFill="1" applyBorder="1" applyAlignment="1">
      <alignment horizontal="right" wrapText="1"/>
    </xf>
    <xf numFmtId="0" fontId="7" fillId="0" borderId="0" xfId="4"/>
    <xf numFmtId="0" fontId="0" fillId="3" borderId="0" xfId="0" applyFill="1"/>
    <xf numFmtId="0" fontId="6" fillId="2" borderId="3" xfId="5" applyFont="1" applyFill="1" applyBorder="1" applyAlignment="1">
      <alignment horizontal="left" vertical="top" wrapText="1"/>
    </xf>
    <xf numFmtId="0" fontId="0" fillId="4" borderId="0" xfId="0" applyFill="1"/>
    <xf numFmtId="0" fontId="0" fillId="5" borderId="0" xfId="0" applyFill="1"/>
    <xf numFmtId="0" fontId="0" fillId="6" borderId="0" xfId="0" applyFill="1"/>
    <xf numFmtId="49" fontId="6" fillId="2" borderId="3" xfId="5" applyNumberFormat="1" applyFont="1" applyFill="1" applyBorder="1" applyAlignment="1">
      <alignment horizontal="left" vertical="top" wrapText="1"/>
    </xf>
    <xf numFmtId="49" fontId="6" fillId="0" borderId="4" xfId="4" applyNumberFormat="1" applyFont="1" applyFill="1" applyBorder="1" applyAlignment="1">
      <alignment wrapText="1"/>
    </xf>
    <xf numFmtId="0" fontId="0" fillId="3" borderId="6" xfId="0" applyFill="1" applyBorder="1"/>
    <xf numFmtId="0" fontId="2" fillId="3" borderId="2" xfId="2" applyFill="1"/>
    <xf numFmtId="1" fontId="0" fillId="3" borderId="6" xfId="0" applyNumberFormat="1" applyFill="1" applyBorder="1"/>
    <xf numFmtId="0" fontId="8" fillId="3" borderId="0" xfId="0" applyFont="1" applyFill="1"/>
    <xf numFmtId="1" fontId="0" fillId="3" borderId="0" xfId="0" applyNumberFormat="1" applyFill="1"/>
    <xf numFmtId="1" fontId="0" fillId="3" borderId="0" xfId="0" applyNumberFormat="1" applyFill="1" applyAlignment="1">
      <alignment horizontal="center"/>
    </xf>
    <xf numFmtId="0" fontId="0" fillId="7" borderId="17" xfId="0" applyFill="1" applyBorder="1"/>
    <xf numFmtId="0" fontId="0" fillId="9" borderId="9" xfId="0" applyFill="1" applyBorder="1"/>
    <xf numFmtId="0" fontId="0" fillId="9" borderId="11" xfId="0" applyFill="1" applyBorder="1" applyAlignment="1">
      <alignment horizontal="center"/>
    </xf>
    <xf numFmtId="0" fontId="0" fillId="9" borderId="14" xfId="0" applyFill="1" applyBorder="1" applyAlignment="1">
      <alignment horizontal="center"/>
    </xf>
    <xf numFmtId="1" fontId="0" fillId="7" borderId="16" xfId="0" applyNumberFormat="1" applyFill="1" applyBorder="1" applyAlignment="1">
      <alignment horizontal="center"/>
    </xf>
    <xf numFmtId="0" fontId="0" fillId="9" borderId="20" xfId="0" applyFill="1" applyBorder="1" applyAlignment="1">
      <alignment horizontal="center"/>
    </xf>
    <xf numFmtId="0" fontId="0" fillId="9" borderId="23" xfId="0" applyFill="1" applyBorder="1" applyAlignment="1">
      <alignment horizontal="center"/>
    </xf>
    <xf numFmtId="0" fontId="2" fillId="3" borderId="0" xfId="2" applyFill="1" applyBorder="1" applyAlignment="1">
      <alignment horizontal="left"/>
    </xf>
    <xf numFmtId="0" fontId="11" fillId="3" borderId="0" xfId="0" applyFont="1" applyFill="1"/>
    <xf numFmtId="0" fontId="0" fillId="3" borderId="15" xfId="0" applyFill="1" applyBorder="1"/>
    <xf numFmtId="0" fontId="0" fillId="3" borderId="17" xfId="0" applyFill="1" applyBorder="1"/>
    <xf numFmtId="0" fontId="11" fillId="3" borderId="0" xfId="0" applyFont="1" applyFill="1" applyAlignment="1">
      <alignment horizontal="center"/>
    </xf>
    <xf numFmtId="0" fontId="0" fillId="3" borderId="7" xfId="0" applyFill="1" applyBorder="1"/>
    <xf numFmtId="0" fontId="0" fillId="3" borderId="8" xfId="0" applyFill="1" applyBorder="1"/>
    <xf numFmtId="0" fontId="0" fillId="3" borderId="9" xfId="0" applyFill="1" applyBorder="1"/>
    <xf numFmtId="0" fontId="0" fillId="3" borderId="27" xfId="0" applyFill="1" applyBorder="1"/>
    <xf numFmtId="0" fontId="0" fillId="3" borderId="0" xfId="0" applyFill="1" applyBorder="1"/>
    <xf numFmtId="0" fontId="0" fillId="3" borderId="28" xfId="0" applyFill="1" applyBorder="1"/>
    <xf numFmtId="0" fontId="0" fillId="3" borderId="24" xfId="0" applyFill="1" applyBorder="1"/>
    <xf numFmtId="0" fontId="0" fillId="3" borderId="25" xfId="0" applyFill="1" applyBorder="1"/>
    <xf numFmtId="0" fontId="0" fillId="3" borderId="26" xfId="0" applyFill="1" applyBorder="1"/>
    <xf numFmtId="0" fontId="0" fillId="3" borderId="0" xfId="0" applyFill="1" applyAlignment="1">
      <alignment horizontal="center"/>
    </xf>
    <xf numFmtId="0" fontId="0" fillId="3" borderId="0" xfId="0" applyFill="1" applyAlignment="1">
      <alignment vertical="top"/>
    </xf>
    <xf numFmtId="0" fontId="0" fillId="3" borderId="0" xfId="0" applyFill="1" applyAlignment="1">
      <alignment horizontal="center" vertical="top"/>
    </xf>
    <xf numFmtId="0" fontId="0" fillId="13" borderId="27" xfId="0" applyFill="1" applyBorder="1" applyAlignment="1">
      <alignment vertical="top"/>
    </xf>
    <xf numFmtId="0" fontId="0" fillId="12" borderId="15" xfId="0" applyFill="1" applyBorder="1" applyAlignment="1">
      <alignment vertical="top"/>
    </xf>
    <xf numFmtId="0" fontId="0" fillId="3" borderId="0" xfId="0" applyFill="1" applyAlignment="1">
      <alignment horizontal="center" vertical="top" wrapText="1"/>
    </xf>
    <xf numFmtId="0" fontId="0" fillId="13" borderId="0" xfId="0" applyFill="1" applyBorder="1" applyAlignment="1">
      <alignment vertical="top" wrapText="1"/>
    </xf>
    <xf numFmtId="0" fontId="0" fillId="13" borderId="25" xfId="0" applyFill="1" applyBorder="1" applyAlignment="1">
      <alignment vertical="top" wrapText="1"/>
    </xf>
    <xf numFmtId="0" fontId="0" fillId="3" borderId="0" xfId="0" applyFill="1" applyAlignment="1">
      <alignment vertical="top" wrapText="1"/>
    </xf>
    <xf numFmtId="0" fontId="0" fillId="13" borderId="0" xfId="0" applyFont="1" applyFill="1" applyBorder="1" applyAlignment="1">
      <alignment wrapText="1"/>
    </xf>
    <xf numFmtId="0" fontId="14" fillId="11" borderId="29" xfId="0" applyFont="1" applyFill="1" applyBorder="1" applyAlignment="1">
      <alignment horizontal="center"/>
    </xf>
    <xf numFmtId="0" fontId="0" fillId="3" borderId="16" xfId="0" applyFill="1" applyBorder="1"/>
    <xf numFmtId="0" fontId="11" fillId="3" borderId="0" xfId="0" applyFont="1" applyFill="1" applyBorder="1" applyAlignment="1">
      <alignment horizontal="center"/>
    </xf>
    <xf numFmtId="0" fontId="9" fillId="3" borderId="0" xfId="1" applyFont="1" applyFill="1" applyBorder="1" applyAlignment="1">
      <alignment horizontal="left" vertical="top"/>
    </xf>
    <xf numFmtId="0" fontId="0" fillId="13" borderId="0" xfId="0" applyFill="1" applyBorder="1" applyAlignment="1">
      <alignment vertical="top"/>
    </xf>
    <xf numFmtId="9" fontId="0" fillId="3" borderId="6" xfId="7" applyFont="1" applyFill="1" applyBorder="1"/>
    <xf numFmtId="0" fontId="14" fillId="11" borderId="29" xfId="0" applyFont="1" applyFill="1" applyBorder="1" applyAlignment="1">
      <alignment horizontal="center" vertical="top"/>
    </xf>
    <xf numFmtId="0" fontId="9" fillId="3" borderId="0" xfId="1" applyFont="1" applyFill="1" applyBorder="1" applyAlignment="1">
      <alignment horizontal="left" vertical="top" wrapText="1"/>
    </xf>
    <xf numFmtId="0" fontId="0" fillId="7" borderId="27" xfId="0" applyFill="1" applyBorder="1" applyAlignment="1">
      <alignment vertical="top"/>
    </xf>
    <xf numFmtId="0" fontId="0" fillId="7" borderId="0" xfId="0" applyFill="1" applyBorder="1" applyAlignment="1">
      <alignment vertical="top" wrapText="1"/>
    </xf>
    <xf numFmtId="0" fontId="0" fillId="7" borderId="24" xfId="0" applyFill="1" applyBorder="1" applyAlignment="1">
      <alignment vertical="top"/>
    </xf>
    <xf numFmtId="0" fontId="0" fillId="7" borderId="25" xfId="0" applyFill="1" applyBorder="1" applyAlignment="1">
      <alignment vertical="top" wrapText="1"/>
    </xf>
    <xf numFmtId="0" fontId="0" fillId="7" borderId="0" xfId="0" applyFont="1" applyFill="1" applyBorder="1" applyAlignment="1">
      <alignment horizontal="left" vertical="top" wrapText="1"/>
    </xf>
    <xf numFmtId="0" fontId="0" fillId="7" borderId="25" xfId="0" applyFont="1" applyFill="1" applyBorder="1" applyAlignment="1">
      <alignment wrapText="1"/>
    </xf>
    <xf numFmtId="0" fontId="9" fillId="3" borderId="0" xfId="1" applyFont="1" applyFill="1" applyBorder="1" applyAlignment="1">
      <alignment horizontal="left" vertical="top"/>
    </xf>
    <xf numFmtId="0" fontId="17" fillId="3" borderId="7" xfId="0" applyFont="1" applyFill="1" applyBorder="1"/>
    <xf numFmtId="0" fontId="17" fillId="13" borderId="25" xfId="0" applyFont="1" applyFill="1" applyBorder="1" applyAlignment="1">
      <alignment vertical="top" wrapText="1"/>
    </xf>
    <xf numFmtId="0" fontId="17" fillId="7" borderId="0" xfId="0" applyFont="1" applyFill="1" applyBorder="1" applyAlignment="1">
      <alignment vertical="top" wrapText="1"/>
    </xf>
    <xf numFmtId="0" fontId="17" fillId="13" borderId="0" xfId="0" applyFont="1" applyFill="1" applyBorder="1" applyAlignment="1">
      <alignment vertical="top" wrapText="1"/>
    </xf>
    <xf numFmtId="0" fontId="17" fillId="7" borderId="25" xfId="0" applyFont="1" applyFill="1" applyBorder="1" applyAlignment="1">
      <alignment vertical="top" wrapText="1"/>
    </xf>
    <xf numFmtId="0" fontId="17" fillId="13" borderId="0" xfId="0" applyFont="1" applyFill="1" applyBorder="1" applyAlignment="1">
      <alignment wrapText="1"/>
    </xf>
    <xf numFmtId="0" fontId="17" fillId="7" borderId="0" xfId="0" applyFont="1" applyFill="1" applyBorder="1" applyAlignment="1">
      <alignment horizontal="left" vertical="top" wrapText="1"/>
    </xf>
    <xf numFmtId="0" fontId="17" fillId="7" borderId="25" xfId="0" applyFont="1" applyFill="1" applyBorder="1" applyAlignment="1">
      <alignment wrapText="1"/>
    </xf>
    <xf numFmtId="0" fontId="8" fillId="3" borderId="0" xfId="0" applyFont="1" applyFill="1" applyAlignment="1">
      <alignment horizontal="left" vertical="top" wrapText="1"/>
    </xf>
    <xf numFmtId="0" fontId="6" fillId="15" borderId="3" xfId="5" applyFont="1" applyFill="1" applyBorder="1" applyAlignment="1">
      <alignment horizontal="left" vertical="top" wrapText="1"/>
    </xf>
    <xf numFmtId="0" fontId="0" fillId="13" borderId="7" xfId="0" applyFill="1" applyBorder="1" applyAlignment="1">
      <alignment vertical="top"/>
    </xf>
    <xf numFmtId="0" fontId="0" fillId="13" borderId="8" xfId="0" applyFill="1" applyBorder="1" applyAlignment="1">
      <alignment vertical="top" wrapText="1"/>
    </xf>
    <xf numFmtId="0" fontId="0" fillId="13" borderId="24" xfId="0" applyFill="1" applyBorder="1" applyAlignment="1">
      <alignment vertical="top"/>
    </xf>
    <xf numFmtId="0" fontId="0" fillId="13" borderId="27" xfId="0" applyFill="1" applyBorder="1"/>
    <xf numFmtId="0" fontId="17" fillId="13" borderId="8" xfId="0" applyFont="1" applyFill="1" applyBorder="1" applyAlignment="1">
      <alignment vertical="top" wrapText="1"/>
    </xf>
    <xf numFmtId="0" fontId="9" fillId="3" borderId="0" xfId="1" applyFont="1" applyFill="1" applyBorder="1" applyAlignment="1"/>
    <xf numFmtId="0" fontId="25" fillId="3" borderId="0" xfId="1" applyFont="1" applyFill="1" applyBorder="1" applyAlignment="1">
      <alignment horizontal="right"/>
    </xf>
    <xf numFmtId="0" fontId="25" fillId="3" borderId="0" xfId="1" applyFont="1" applyFill="1" applyBorder="1" applyAlignment="1">
      <alignment horizontal="left"/>
    </xf>
    <xf numFmtId="0" fontId="17" fillId="3" borderId="0" xfId="0" applyFont="1" applyFill="1"/>
    <xf numFmtId="0" fontId="17" fillId="5" borderId="0" xfId="0" applyFont="1" applyFill="1"/>
    <xf numFmtId="0" fontId="17" fillId="4" borderId="0" xfId="0" applyFont="1" applyFill="1"/>
    <xf numFmtId="0" fontId="17" fillId="6" borderId="0" xfId="0" applyFont="1" applyFill="1"/>
    <xf numFmtId="0" fontId="28" fillId="0" borderId="0" xfId="0" applyFont="1" applyAlignment="1">
      <alignment horizontal="left" vertical="center"/>
    </xf>
    <xf numFmtId="0" fontId="12" fillId="3" borderId="24" xfId="6" applyFill="1" applyBorder="1"/>
    <xf numFmtId="0" fontId="17" fillId="7" borderId="17" xfId="0" applyFont="1" applyFill="1" applyBorder="1"/>
    <xf numFmtId="0" fontId="8" fillId="3" borderId="0" xfId="0" applyFont="1" applyFill="1" applyAlignment="1">
      <alignment horizontal="left" vertical="top" wrapText="1"/>
    </xf>
    <xf numFmtId="0" fontId="0" fillId="0" borderId="0" xfId="0"/>
    <xf numFmtId="0" fontId="20" fillId="3" borderId="2" xfId="2" applyFont="1" applyFill="1"/>
    <xf numFmtId="0" fontId="0" fillId="3" borderId="0" xfId="0" applyFill="1" applyBorder="1" applyAlignment="1">
      <alignment vertical="top"/>
    </xf>
    <xf numFmtId="0" fontId="0" fillId="3" borderId="0" xfId="0" applyFill="1" applyBorder="1" applyAlignment="1">
      <alignment vertical="top" wrapText="1"/>
    </xf>
    <xf numFmtId="0" fontId="0" fillId="0" borderId="0" xfId="0" applyProtection="1">
      <protection locked="0"/>
    </xf>
    <xf numFmtId="0" fontId="0" fillId="3" borderId="6" xfId="0" applyFill="1" applyBorder="1" applyProtection="1">
      <protection locked="0"/>
    </xf>
    <xf numFmtId="0" fontId="0" fillId="13" borderId="31" xfId="0" applyFill="1" applyBorder="1" applyProtection="1">
      <protection locked="0"/>
    </xf>
    <xf numFmtId="0" fontId="0" fillId="7" borderId="32" xfId="0" applyFill="1" applyBorder="1" applyProtection="1">
      <protection locked="0"/>
    </xf>
    <xf numFmtId="0" fontId="0" fillId="13" borderId="33" xfId="0" applyFill="1" applyBorder="1" applyProtection="1">
      <protection locked="0"/>
    </xf>
    <xf numFmtId="0" fontId="0" fillId="13" borderId="32" xfId="0" applyFill="1" applyBorder="1" applyProtection="1">
      <protection locked="0"/>
    </xf>
    <xf numFmtId="0" fontId="0" fillId="7" borderId="33" xfId="0" applyFill="1" applyBorder="1" applyProtection="1">
      <protection locked="0"/>
    </xf>
    <xf numFmtId="0" fontId="0" fillId="13" borderId="32" xfId="0" applyFont="1" applyFill="1" applyBorder="1" applyAlignment="1" applyProtection="1">
      <alignment wrapText="1"/>
      <protection locked="0"/>
    </xf>
    <xf numFmtId="0" fontId="0" fillId="7" borderId="32" xfId="0" applyFont="1" applyFill="1" applyBorder="1" applyAlignment="1" applyProtection="1">
      <alignment wrapText="1"/>
      <protection locked="0"/>
    </xf>
    <xf numFmtId="0" fontId="0" fillId="7" borderId="33" xfId="0" applyFont="1" applyFill="1" applyBorder="1" applyAlignment="1" applyProtection="1">
      <alignment wrapText="1"/>
      <protection locked="0"/>
    </xf>
    <xf numFmtId="0" fontId="9" fillId="3" borderId="0" xfId="1" applyFont="1" applyFill="1" applyBorder="1" applyAlignment="1" applyProtection="1"/>
    <xf numFmtId="0" fontId="0" fillId="3" borderId="0" xfId="0" applyFill="1" applyProtection="1"/>
    <xf numFmtId="0" fontId="25" fillId="3" borderId="0" xfId="1" applyFont="1" applyFill="1" applyBorder="1" applyAlignment="1" applyProtection="1">
      <alignment horizontal="right"/>
    </xf>
    <xf numFmtId="0" fontId="25" fillId="3" borderId="0" xfId="1" applyFont="1" applyFill="1" applyBorder="1" applyAlignment="1" applyProtection="1">
      <alignment horizontal="left"/>
    </xf>
    <xf numFmtId="49" fontId="0" fillId="3" borderId="0" xfId="0" applyNumberFormat="1" applyFill="1" applyProtection="1"/>
    <xf numFmtId="0" fontId="2" fillId="3" borderId="0" xfId="2" applyFill="1" applyBorder="1" applyAlignment="1" applyProtection="1"/>
    <xf numFmtId="0" fontId="2" fillId="3" borderId="0" xfId="2" applyFill="1" applyBorder="1" applyAlignment="1" applyProtection="1">
      <alignment horizontal="left"/>
    </xf>
    <xf numFmtId="0" fontId="6" fillId="2" borderId="3" xfId="5" applyFont="1" applyFill="1" applyBorder="1" applyAlignment="1" applyProtection="1">
      <alignment horizontal="left" vertical="top" wrapText="1"/>
    </xf>
    <xf numFmtId="0" fontId="26" fillId="8" borderId="6" xfId="6" applyFont="1" applyFill="1" applyBorder="1" applyAlignment="1" applyProtection="1">
      <alignment horizontal="center" vertical="center"/>
      <protection locked="0"/>
    </xf>
    <xf numFmtId="0" fontId="27" fillId="8" borderId="6" xfId="6" applyFont="1" applyFill="1" applyBorder="1" applyAlignment="1" applyProtection="1">
      <alignment horizontal="center"/>
      <protection locked="0"/>
    </xf>
    <xf numFmtId="0" fontId="32" fillId="8" borderId="6" xfId="6" applyFont="1" applyFill="1" applyBorder="1" applyAlignment="1" applyProtection="1">
      <alignment horizontal="center"/>
      <protection locked="0"/>
    </xf>
    <xf numFmtId="0" fontId="0" fillId="0" borderId="0" xfId="0" applyAlignment="1"/>
    <xf numFmtId="0" fontId="0" fillId="3" borderId="0" xfId="0" applyFill="1" applyAlignment="1"/>
    <xf numFmtId="0" fontId="0" fillId="7" borderId="17" xfId="0" applyFill="1" applyBorder="1" applyAlignment="1"/>
    <xf numFmtId="1" fontId="0" fillId="3" borderId="0" xfId="0" applyNumberFormat="1" applyFill="1" applyAlignment="1"/>
    <xf numFmtId="0" fontId="0" fillId="0" borderId="0" xfId="0" applyAlignment="1">
      <alignment horizontal="left" vertical="top"/>
    </xf>
    <xf numFmtId="0" fontId="6" fillId="0" borderId="4" xfId="5" applyFont="1" applyFill="1" applyBorder="1" applyAlignment="1"/>
    <xf numFmtId="0" fontId="6" fillId="0" borderId="4" xfId="5" applyFont="1" applyFill="1" applyBorder="1" applyAlignment="1">
      <alignment horizontal="right"/>
    </xf>
    <xf numFmtId="49" fontId="6" fillId="0" borderId="4" xfId="5" applyNumberFormat="1" applyFont="1" applyFill="1" applyBorder="1" applyAlignment="1"/>
    <xf numFmtId="0" fontId="5" fillId="0" borderId="4" xfId="3" applyFont="1" applyFill="1" applyBorder="1" applyAlignment="1"/>
    <xf numFmtId="0" fontId="5" fillId="0" borderId="0" xfId="3" applyFont="1" applyFill="1" applyBorder="1" applyAlignment="1"/>
    <xf numFmtId="1" fontId="5" fillId="0" borderId="4" xfId="3" applyNumberFormat="1" applyFont="1" applyFill="1" applyBorder="1" applyAlignment="1"/>
    <xf numFmtId="0" fontId="7" fillId="0" borderId="0" xfId="5" applyAlignment="1"/>
    <xf numFmtId="0" fontId="6" fillId="0" borderId="4" xfId="4" applyFont="1" applyFill="1" applyBorder="1" applyAlignment="1">
      <alignment horizontal="right"/>
    </xf>
    <xf numFmtId="0" fontId="6" fillId="0" borderId="4" xfId="4" applyFont="1" applyFill="1" applyBorder="1" applyAlignment="1"/>
    <xf numFmtId="49" fontId="6" fillId="0" borderId="4" xfId="4" applyNumberFormat="1" applyFont="1" applyFill="1" applyBorder="1" applyAlignment="1"/>
    <xf numFmtId="0" fontId="7" fillId="0" borderId="0" xfId="4" applyAlignment="1"/>
    <xf numFmtId="0" fontId="0" fillId="3" borderId="0" xfId="0" applyFill="1" applyAlignment="1" applyProtection="1"/>
    <xf numFmtId="0" fontId="10" fillId="3" borderId="0" xfId="2" applyFont="1" applyFill="1" applyBorder="1" applyAlignment="1">
      <alignment horizontal="center"/>
    </xf>
    <xf numFmtId="0" fontId="29" fillId="3" borderId="0" xfId="2" applyFont="1" applyFill="1" applyBorder="1" applyAlignment="1">
      <alignment horizontal="center"/>
    </xf>
    <xf numFmtId="0" fontId="6" fillId="0" borderId="4" xfId="5" applyFont="1" applyFill="1" applyBorder="1" applyAlignment="1" applyProtection="1">
      <protection locked="0"/>
    </xf>
    <xf numFmtId="0" fontId="6" fillId="0" borderId="4" xfId="5" applyFont="1" applyFill="1" applyBorder="1" applyAlignment="1" applyProtection="1">
      <alignment horizontal="right"/>
      <protection locked="0"/>
    </xf>
    <xf numFmtId="49" fontId="6" fillId="0" borderId="4" xfId="5" applyNumberFormat="1" applyFont="1" applyFill="1" applyBorder="1" applyAlignment="1" applyProtection="1">
      <protection locked="0"/>
    </xf>
    <xf numFmtId="0" fontId="5" fillId="0" borderId="4" xfId="3" applyFont="1" applyFill="1" applyBorder="1" applyAlignment="1" applyProtection="1">
      <protection locked="0"/>
    </xf>
    <xf numFmtId="0" fontId="5" fillId="0" borderId="0" xfId="3" applyFont="1" applyFill="1" applyBorder="1" applyAlignment="1" applyProtection="1">
      <protection locked="0"/>
    </xf>
    <xf numFmtId="0" fontId="0" fillId="0" borderId="0" xfId="0" applyAlignment="1" applyProtection="1">
      <protection locked="0"/>
    </xf>
    <xf numFmtId="1" fontId="5" fillId="0" borderId="4" xfId="3" applyNumberFormat="1" applyFont="1" applyFill="1" applyBorder="1" applyAlignment="1" applyProtection="1">
      <protection locked="0"/>
    </xf>
    <xf numFmtId="0" fontId="7" fillId="0" borderId="0" xfId="5" applyAlignment="1" applyProtection="1">
      <protection locked="0"/>
    </xf>
    <xf numFmtId="0" fontId="6" fillId="0" borderId="4" xfId="4" applyFont="1" applyFill="1" applyBorder="1" applyAlignment="1" applyProtection="1">
      <protection locked="0"/>
    </xf>
    <xf numFmtId="0" fontId="6" fillId="0" borderId="4" xfId="4" applyFont="1" applyFill="1" applyBorder="1" applyAlignment="1" applyProtection="1">
      <alignment horizontal="right"/>
      <protection locked="0"/>
    </xf>
    <xf numFmtId="49" fontId="6" fillId="0" borderId="4" xfId="4" applyNumberFormat="1" applyFont="1" applyFill="1" applyBorder="1" applyAlignment="1" applyProtection="1">
      <protection locked="0"/>
    </xf>
    <xf numFmtId="0" fontId="7" fillId="0" borderId="0" xfId="4" applyAlignment="1" applyProtection="1">
      <protection locked="0"/>
    </xf>
    <xf numFmtId="49" fontId="0" fillId="0" borderId="0" xfId="0" applyNumberFormat="1" applyAlignment="1" applyProtection="1">
      <protection locked="0"/>
    </xf>
    <xf numFmtId="49" fontId="0" fillId="0" borderId="0" xfId="0" applyNumberFormat="1" applyAlignment="1"/>
    <xf numFmtId="0" fontId="0" fillId="0" borderId="0" xfId="0" applyAlignment="1">
      <alignment vertical="top"/>
    </xf>
    <xf numFmtId="0" fontId="2" fillId="3" borderId="0" xfId="2" applyFill="1" applyBorder="1" applyAlignment="1">
      <alignment wrapText="1"/>
    </xf>
    <xf numFmtId="0" fontId="2" fillId="3" borderId="0" xfId="2" applyFill="1" applyBorder="1" applyAlignment="1" applyProtection="1">
      <alignment vertical="top" wrapText="1"/>
    </xf>
    <xf numFmtId="0" fontId="31" fillId="8" borderId="6" xfId="6" applyFont="1" applyFill="1" applyBorder="1" applyAlignment="1" applyProtection="1">
      <alignment horizontal="center"/>
    </xf>
    <xf numFmtId="49" fontId="6" fillId="2" borderId="3" xfId="5" applyNumberFormat="1" applyFont="1" applyFill="1" applyBorder="1" applyAlignment="1" applyProtection="1">
      <alignment horizontal="left" vertical="top" wrapText="1"/>
    </xf>
    <xf numFmtId="0" fontId="6" fillId="15" borderId="3" xfId="5" applyFont="1" applyFill="1" applyBorder="1" applyAlignment="1" applyProtection="1">
      <alignment horizontal="left" vertical="top" wrapText="1"/>
    </xf>
    <xf numFmtId="0" fontId="0" fillId="0" borderId="0" xfId="0" applyAlignment="1" applyProtection="1">
      <alignment horizontal="left" vertical="top" wrapText="1"/>
    </xf>
    <xf numFmtId="0" fontId="8" fillId="3" borderId="0" xfId="0" applyFont="1" applyFill="1" applyAlignment="1">
      <alignment horizontal="left" vertical="top" wrapText="1"/>
    </xf>
    <xf numFmtId="0" fontId="17" fillId="3" borderId="27" xfId="0" applyFont="1" applyFill="1" applyBorder="1"/>
    <xf numFmtId="0" fontId="12" fillId="3" borderId="0" xfId="6" applyFill="1" applyAlignment="1">
      <alignment horizontal="left" vertical="top" wrapText="1"/>
    </xf>
    <xf numFmtId="1" fontId="0" fillId="3" borderId="6" xfId="0" applyNumberFormat="1" applyFill="1" applyBorder="1" applyProtection="1">
      <protection locked="0"/>
    </xf>
    <xf numFmtId="0" fontId="0" fillId="7" borderId="24" xfId="0" applyFill="1" applyBorder="1" applyAlignment="1">
      <alignment horizontal="left"/>
    </xf>
    <xf numFmtId="0" fontId="0" fillId="7" borderId="25" xfId="0" applyFill="1" applyBorder="1" applyAlignment="1">
      <alignment horizontal="left"/>
    </xf>
    <xf numFmtId="1" fontId="0" fillId="7" borderId="25" xfId="0" applyNumberFormat="1" applyFill="1" applyBorder="1" applyAlignment="1">
      <alignment horizontal="center"/>
    </xf>
    <xf numFmtId="0" fontId="0" fillId="7" borderId="26" xfId="0" applyFill="1" applyBorder="1"/>
    <xf numFmtId="1" fontId="0" fillId="7" borderId="8" xfId="0" applyNumberFormat="1" applyFill="1" applyBorder="1" applyAlignment="1">
      <alignment horizontal="center"/>
    </xf>
    <xf numFmtId="0" fontId="0" fillId="7" borderId="9" xfId="0" applyFill="1" applyBorder="1" applyAlignment="1"/>
    <xf numFmtId="0" fontId="3" fillId="3" borderId="0" xfId="6" applyFont="1" applyFill="1" applyBorder="1" applyAlignment="1">
      <alignment horizontal="center" vertical="center"/>
    </xf>
    <xf numFmtId="0" fontId="26" fillId="3" borderId="0" xfId="6" applyFont="1" applyFill="1" applyBorder="1" applyAlignment="1">
      <alignment horizontal="center" vertical="center"/>
    </xf>
    <xf numFmtId="0" fontId="0" fillId="7" borderId="9" xfId="0" applyFill="1" applyBorder="1"/>
    <xf numFmtId="0" fontId="37" fillId="3" borderId="2" xfId="2" applyFont="1" applyFill="1"/>
    <xf numFmtId="0" fontId="32" fillId="3" borderId="0" xfId="6" applyFont="1" applyFill="1" applyBorder="1" applyAlignment="1" applyProtection="1">
      <alignment horizontal="center"/>
      <protection locked="0"/>
    </xf>
    <xf numFmtId="0" fontId="9" fillId="3" borderId="0" xfId="1" applyFont="1" applyFill="1" applyBorder="1" applyAlignment="1">
      <alignment vertical="center"/>
    </xf>
    <xf numFmtId="164" fontId="9" fillId="3" borderId="0" xfId="1" applyNumberFormat="1" applyFont="1" applyFill="1" applyBorder="1" applyAlignment="1">
      <alignment horizontal="left" vertical="top"/>
    </xf>
    <xf numFmtId="164" fontId="14" fillId="11" borderId="9" xfId="0" applyNumberFormat="1" applyFont="1" applyFill="1" applyBorder="1" applyAlignment="1">
      <alignment horizontal="center" vertical="top" wrapText="1"/>
    </xf>
    <xf numFmtId="164" fontId="0" fillId="13" borderId="34" xfId="0" applyNumberFormat="1" applyFill="1" applyBorder="1" applyProtection="1">
      <protection locked="0"/>
    </xf>
    <xf numFmtId="164" fontId="0" fillId="7" borderId="35" xfId="0" applyNumberFormat="1" applyFill="1" applyBorder="1" applyProtection="1">
      <protection locked="0"/>
    </xf>
    <xf numFmtId="164" fontId="0" fillId="13" borderId="36" xfId="0" applyNumberFormat="1" applyFill="1" applyBorder="1" applyProtection="1">
      <protection locked="0"/>
    </xf>
    <xf numFmtId="164" fontId="0" fillId="3" borderId="0" xfId="0" applyNumberFormat="1" applyFill="1"/>
    <xf numFmtId="164" fontId="0" fillId="13" borderId="35" xfId="0" applyNumberFormat="1" applyFill="1" applyBorder="1" applyProtection="1">
      <protection locked="0"/>
    </xf>
    <xf numFmtId="164" fontId="0" fillId="7" borderId="36" xfId="0" applyNumberFormat="1" applyFill="1" applyBorder="1" applyProtection="1">
      <protection locked="0"/>
    </xf>
    <xf numFmtId="164" fontId="0" fillId="3" borderId="0" xfId="0" applyNumberFormat="1" applyFill="1" applyBorder="1"/>
    <xf numFmtId="164" fontId="0" fillId="13" borderId="35" xfId="0" applyNumberFormat="1" applyFont="1" applyFill="1" applyBorder="1" applyAlignment="1" applyProtection="1">
      <alignment wrapText="1"/>
      <protection locked="0"/>
    </xf>
    <xf numFmtId="164" fontId="0" fillId="7" borderId="35" xfId="0" applyNumberFormat="1" applyFont="1" applyFill="1" applyBorder="1" applyAlignment="1" applyProtection="1">
      <alignment wrapText="1"/>
      <protection locked="0"/>
    </xf>
    <xf numFmtId="164" fontId="0" fillId="7" borderId="36" xfId="0" applyNumberFormat="1" applyFont="1" applyFill="1" applyBorder="1" applyAlignment="1" applyProtection="1">
      <alignment wrapText="1"/>
      <protection locked="0"/>
    </xf>
    <xf numFmtId="164" fontId="0" fillId="0" borderId="0" xfId="0" applyNumberFormat="1"/>
    <xf numFmtId="0" fontId="31" fillId="8" borderId="6" xfId="6" applyFont="1" applyFill="1" applyBorder="1" applyAlignment="1" applyProtection="1">
      <alignment horizontal="center" vertical="center"/>
      <protection locked="0"/>
    </xf>
    <xf numFmtId="0" fontId="31" fillId="3" borderId="0" xfId="6" applyFont="1" applyFill="1" applyBorder="1" applyAlignment="1" applyProtection="1">
      <alignment horizontal="center"/>
    </xf>
    <xf numFmtId="0" fontId="30" fillId="13" borderId="7" xfId="0" applyFont="1" applyFill="1" applyBorder="1" applyAlignment="1" applyProtection="1">
      <alignment horizontal="center" vertical="top"/>
      <protection locked="0"/>
    </xf>
    <xf numFmtId="0" fontId="30" fillId="13" borderId="8" xfId="0" applyFont="1" applyFill="1" applyBorder="1" applyAlignment="1" applyProtection="1">
      <alignment horizontal="center" vertical="top"/>
      <protection locked="0"/>
    </xf>
    <xf numFmtId="0" fontId="30" fillId="13" borderId="9" xfId="0" applyFont="1" applyFill="1" applyBorder="1" applyAlignment="1" applyProtection="1">
      <alignment horizontal="center" vertical="top"/>
      <protection locked="0"/>
    </xf>
    <xf numFmtId="0" fontId="30" fillId="13" borderId="24" xfId="0" applyFont="1" applyFill="1" applyBorder="1" applyAlignment="1" applyProtection="1">
      <alignment horizontal="center" vertical="top"/>
      <protection locked="0"/>
    </xf>
    <xf numFmtId="0" fontId="30" fillId="13" borderId="25" xfId="0" applyFont="1" applyFill="1" applyBorder="1" applyAlignment="1" applyProtection="1">
      <alignment horizontal="center" vertical="top"/>
      <protection locked="0"/>
    </xf>
    <xf numFmtId="0" fontId="30" fillId="13" borderId="26" xfId="0" applyFont="1" applyFill="1" applyBorder="1" applyAlignment="1" applyProtection="1">
      <alignment horizontal="center" vertical="top"/>
      <protection locked="0"/>
    </xf>
    <xf numFmtId="0" fontId="30" fillId="13" borderId="15" xfId="0" applyFont="1" applyFill="1" applyBorder="1" applyAlignment="1" applyProtection="1">
      <alignment horizontal="center" vertical="top"/>
      <protection locked="0"/>
    </xf>
    <xf numFmtId="0" fontId="30" fillId="13" borderId="16" xfId="0" applyFont="1" applyFill="1" applyBorder="1" applyAlignment="1" applyProtection="1">
      <alignment horizontal="center" vertical="top"/>
      <protection locked="0"/>
    </xf>
    <xf numFmtId="0" fontId="30" fillId="13" borderId="17" xfId="0" applyFont="1" applyFill="1" applyBorder="1" applyAlignment="1" applyProtection="1">
      <alignment horizontal="center" vertical="top"/>
      <protection locked="0"/>
    </xf>
    <xf numFmtId="0" fontId="30" fillId="13" borderId="29" xfId="0" applyFont="1" applyFill="1" applyBorder="1" applyAlignment="1" applyProtection="1">
      <alignment horizontal="center" vertical="center"/>
      <protection locked="0"/>
    </xf>
    <xf numFmtId="0" fontId="30" fillId="13" borderId="30" xfId="0" applyFont="1" applyFill="1" applyBorder="1" applyAlignment="1" applyProtection="1">
      <alignment horizontal="center" vertical="center"/>
      <protection locked="0"/>
    </xf>
    <xf numFmtId="49" fontId="30" fillId="13" borderId="7" xfId="0" applyNumberFormat="1" applyFont="1" applyFill="1" applyBorder="1" applyAlignment="1" applyProtection="1">
      <alignment horizontal="center" vertical="center"/>
      <protection locked="0"/>
    </xf>
    <xf numFmtId="49" fontId="30" fillId="13" borderId="9" xfId="0" applyNumberFormat="1" applyFont="1" applyFill="1" applyBorder="1" applyAlignment="1" applyProtection="1">
      <alignment horizontal="center" vertical="center"/>
      <protection locked="0"/>
    </xf>
    <xf numFmtId="49" fontId="30" fillId="13" borderId="24" xfId="0" applyNumberFormat="1" applyFont="1" applyFill="1" applyBorder="1" applyAlignment="1" applyProtection="1">
      <alignment horizontal="center" vertical="center"/>
      <protection locked="0"/>
    </xf>
    <xf numFmtId="49" fontId="30" fillId="13" borderId="26" xfId="0" applyNumberFormat="1" applyFont="1" applyFill="1" applyBorder="1" applyAlignment="1" applyProtection="1">
      <alignment horizontal="center" vertical="center"/>
      <protection locked="0"/>
    </xf>
    <xf numFmtId="0" fontId="42" fillId="14" borderId="15" xfId="6" applyFont="1" applyFill="1" applyBorder="1" applyAlignment="1" applyProtection="1">
      <alignment horizontal="center" vertical="center"/>
      <protection locked="0"/>
    </xf>
    <xf numFmtId="0" fontId="42" fillId="14" borderId="16" xfId="6" applyFont="1" applyFill="1" applyBorder="1" applyAlignment="1" applyProtection="1">
      <alignment horizontal="center" vertical="center"/>
      <protection locked="0"/>
    </xf>
    <xf numFmtId="0" fontId="42" fillId="14" borderId="17" xfId="6" applyFont="1" applyFill="1" applyBorder="1" applyAlignment="1" applyProtection="1">
      <alignment horizontal="center" vertical="center"/>
      <protection locked="0"/>
    </xf>
    <xf numFmtId="0" fontId="30" fillId="13" borderId="7" xfId="0" applyFont="1" applyFill="1" applyBorder="1" applyAlignment="1" applyProtection="1">
      <alignment horizontal="center" vertical="center"/>
      <protection locked="0"/>
    </xf>
    <xf numFmtId="0" fontId="30" fillId="13" borderId="8" xfId="0" applyFont="1" applyFill="1" applyBorder="1" applyAlignment="1" applyProtection="1">
      <alignment horizontal="center" vertical="center"/>
      <protection locked="0"/>
    </xf>
    <xf numFmtId="0" fontId="30" fillId="13" borderId="9" xfId="0" applyFont="1" applyFill="1" applyBorder="1" applyAlignment="1" applyProtection="1">
      <alignment horizontal="center" vertical="center"/>
      <protection locked="0"/>
    </xf>
    <xf numFmtId="0" fontId="30" fillId="13" borderId="24" xfId="0" applyFont="1" applyFill="1" applyBorder="1" applyAlignment="1" applyProtection="1">
      <alignment horizontal="center" vertical="center"/>
      <protection locked="0"/>
    </xf>
    <xf numFmtId="0" fontId="30" fillId="13" borderId="25" xfId="0" applyFont="1" applyFill="1" applyBorder="1" applyAlignment="1" applyProtection="1">
      <alignment horizontal="center" vertical="center"/>
      <protection locked="0"/>
    </xf>
    <xf numFmtId="0" fontId="30" fillId="13" borderId="26" xfId="0" applyFont="1" applyFill="1" applyBorder="1" applyAlignment="1" applyProtection="1">
      <alignment horizontal="center" vertical="center"/>
      <protection locked="0"/>
    </xf>
    <xf numFmtId="0" fontId="10" fillId="16" borderId="7" xfId="2" applyFont="1" applyFill="1" applyBorder="1" applyAlignment="1">
      <alignment horizontal="center" wrapText="1"/>
    </xf>
    <xf numFmtId="0" fontId="10" fillId="16" borderId="8" xfId="2" applyFont="1" applyFill="1" applyBorder="1" applyAlignment="1">
      <alignment horizontal="center" wrapText="1"/>
    </xf>
    <xf numFmtId="0" fontId="10" fillId="16" borderId="9" xfId="2" applyFont="1" applyFill="1" applyBorder="1" applyAlignment="1">
      <alignment horizontal="center" wrapText="1"/>
    </xf>
    <xf numFmtId="0" fontId="10" fillId="16" borderId="24" xfId="2" applyFont="1" applyFill="1" applyBorder="1" applyAlignment="1">
      <alignment horizontal="center" wrapText="1"/>
    </xf>
    <xf numFmtId="0" fontId="10" fillId="16" borderId="25" xfId="2" applyFont="1" applyFill="1" applyBorder="1" applyAlignment="1">
      <alignment horizontal="center" wrapText="1"/>
    </xf>
    <xf numFmtId="0" fontId="10" fillId="16" borderId="26" xfId="2" applyFont="1" applyFill="1" applyBorder="1" applyAlignment="1">
      <alignment horizontal="center" wrapText="1"/>
    </xf>
    <xf numFmtId="0" fontId="2" fillId="3" borderId="0" xfId="2" applyFill="1" applyBorder="1" applyAlignment="1">
      <alignment horizontal="left" vertical="center" wrapText="1"/>
    </xf>
    <xf numFmtId="0" fontId="0" fillId="9" borderId="12" xfId="0" applyFill="1" applyBorder="1" applyAlignment="1">
      <alignment horizontal="left" vertical="top"/>
    </xf>
    <xf numFmtId="0" fontId="0" fillId="9" borderId="13" xfId="0" applyFill="1" applyBorder="1" applyAlignment="1">
      <alignment horizontal="left" vertical="top"/>
    </xf>
    <xf numFmtId="0" fontId="0" fillId="9" borderId="10" xfId="0" applyFill="1" applyBorder="1" applyAlignment="1">
      <alignment horizontal="left" vertical="top"/>
    </xf>
    <xf numFmtId="0" fontId="0" fillId="9" borderId="5" xfId="0" applyFill="1" applyBorder="1" applyAlignment="1">
      <alignment horizontal="left" vertical="top"/>
    </xf>
    <xf numFmtId="0" fontId="0" fillId="7" borderId="15" xfId="0" applyFill="1" applyBorder="1" applyAlignment="1">
      <alignment horizontal="left"/>
    </xf>
    <xf numFmtId="0" fontId="0" fillId="7" borderId="16" xfId="0" applyFill="1" applyBorder="1" applyAlignment="1">
      <alignment horizontal="left"/>
    </xf>
    <xf numFmtId="0" fontId="3" fillId="9" borderId="7" xfId="0" applyFont="1" applyFill="1" applyBorder="1" applyAlignment="1">
      <alignment horizontal="left"/>
    </xf>
    <xf numFmtId="0" fontId="3" fillId="9" borderId="8" xfId="0" applyFont="1" applyFill="1" applyBorder="1" applyAlignment="1">
      <alignment horizontal="left"/>
    </xf>
    <xf numFmtId="0" fontId="0" fillId="9" borderId="21" xfId="0" applyFill="1" applyBorder="1" applyAlignment="1">
      <alignment horizontal="left"/>
    </xf>
    <xf numFmtId="0" fontId="0" fillId="9" borderId="22" xfId="0" applyFill="1" applyBorder="1" applyAlignment="1">
      <alignment horizontal="left"/>
    </xf>
    <xf numFmtId="0" fontId="0" fillId="9" borderId="18" xfId="0" applyFill="1" applyBorder="1" applyAlignment="1">
      <alignment horizontal="left" vertical="top"/>
    </xf>
    <xf numFmtId="0" fontId="0" fillId="9" borderId="19" xfId="0" applyFill="1" applyBorder="1" applyAlignment="1">
      <alignment horizontal="left" vertical="top"/>
    </xf>
    <xf numFmtId="0" fontId="9" fillId="0" borderId="0" xfId="1" applyFont="1" applyBorder="1" applyAlignment="1">
      <alignment horizontal="left"/>
    </xf>
    <xf numFmtId="0" fontId="8" fillId="3" borderId="0" xfId="0" applyFont="1" applyFill="1" applyAlignment="1">
      <alignment horizontal="left" vertical="top" wrapText="1"/>
    </xf>
    <xf numFmtId="0" fontId="9" fillId="0" borderId="0" xfId="1" applyFont="1" applyBorder="1" applyAlignment="1">
      <alignment horizontal="center"/>
    </xf>
    <xf numFmtId="0" fontId="12" fillId="3" borderId="0" xfId="6" applyFill="1" applyAlignment="1">
      <alignment horizontal="left" vertical="top" wrapText="1"/>
    </xf>
    <xf numFmtId="0" fontId="3" fillId="12" borderId="16" xfId="0" applyFont="1" applyFill="1" applyBorder="1" applyAlignment="1">
      <alignment horizontal="left" wrapText="1"/>
    </xf>
    <xf numFmtId="0" fontId="3" fillId="12" borderId="17" xfId="0" applyFont="1" applyFill="1" applyBorder="1" applyAlignment="1">
      <alignment horizontal="left" wrapText="1"/>
    </xf>
    <xf numFmtId="0" fontId="9" fillId="3" borderId="0" xfId="1" applyFont="1" applyFill="1" applyBorder="1" applyAlignment="1">
      <alignment horizontal="left" vertical="top"/>
    </xf>
    <xf numFmtId="0" fontId="14" fillId="11" borderId="7" xfId="0" applyFont="1" applyFill="1" applyBorder="1" applyAlignment="1">
      <alignment horizontal="center"/>
    </xf>
    <xf numFmtId="0" fontId="14" fillId="11" borderId="9" xfId="0" applyFont="1" applyFill="1" applyBorder="1" applyAlignment="1">
      <alignment horizontal="center"/>
    </xf>
    <xf numFmtId="0" fontId="3" fillId="12" borderId="16" xfId="0" applyFont="1" applyFill="1" applyBorder="1" applyAlignment="1">
      <alignment horizontal="left"/>
    </xf>
    <xf numFmtId="0" fontId="3" fillId="12" borderId="17" xfId="0" applyFont="1" applyFill="1" applyBorder="1" applyAlignment="1">
      <alignment horizontal="left"/>
    </xf>
    <xf numFmtId="0" fontId="0" fillId="7" borderId="7" xfId="0" applyFill="1" applyBorder="1" applyAlignment="1">
      <alignment horizontal="left"/>
    </xf>
    <xf numFmtId="0" fontId="0" fillId="7" borderId="8" xfId="0" applyFill="1" applyBorder="1" applyAlignment="1">
      <alignment horizontal="left"/>
    </xf>
    <xf numFmtId="0" fontId="3" fillId="10" borderId="0" xfId="0" applyFont="1" applyFill="1" applyAlignment="1">
      <alignment horizontal="left" vertical="top" wrapText="1"/>
    </xf>
    <xf numFmtId="0" fontId="3" fillId="8" borderId="15" xfId="6" applyFont="1" applyFill="1" applyBorder="1" applyAlignment="1">
      <alignment horizontal="center" vertical="center"/>
    </xf>
    <xf numFmtId="0" fontId="3" fillId="8" borderId="16" xfId="6" applyFont="1" applyFill="1" applyBorder="1" applyAlignment="1">
      <alignment horizontal="center" vertical="center"/>
    </xf>
    <xf numFmtId="0" fontId="3" fillId="8" borderId="17" xfId="6" applyFont="1" applyFill="1" applyBorder="1" applyAlignment="1">
      <alignment horizontal="center" vertical="center"/>
    </xf>
    <xf numFmtId="0" fontId="2" fillId="3" borderId="0" xfId="2" applyFill="1" applyBorder="1" applyAlignment="1" applyProtection="1">
      <alignment horizontal="left" vertical="center" wrapText="1"/>
    </xf>
    <xf numFmtId="0" fontId="10" fillId="10" borderId="7" xfId="2" applyFont="1" applyFill="1" applyBorder="1" applyAlignment="1" applyProtection="1">
      <alignment horizontal="center" wrapText="1"/>
    </xf>
    <xf numFmtId="0" fontId="10" fillId="10" borderId="8" xfId="2" applyFont="1" applyFill="1" applyBorder="1" applyAlignment="1" applyProtection="1">
      <alignment horizontal="center" wrapText="1"/>
    </xf>
    <xf numFmtId="0" fontId="10" fillId="10" borderId="9" xfId="2" applyFont="1" applyFill="1" applyBorder="1" applyAlignment="1" applyProtection="1">
      <alignment horizontal="center" wrapText="1"/>
    </xf>
    <xf numFmtId="0" fontId="10" fillId="10" borderId="24" xfId="2" applyFont="1" applyFill="1" applyBorder="1" applyAlignment="1" applyProtection="1">
      <alignment horizontal="center" wrapText="1"/>
    </xf>
    <xf numFmtId="0" fontId="10" fillId="10" borderId="25" xfId="2" applyFont="1" applyFill="1" applyBorder="1" applyAlignment="1" applyProtection="1">
      <alignment horizontal="center" wrapText="1"/>
    </xf>
    <xf numFmtId="0" fontId="10" fillId="10" borderId="26" xfId="2" applyFont="1" applyFill="1" applyBorder="1" applyAlignment="1" applyProtection="1">
      <alignment horizontal="center" wrapText="1"/>
    </xf>
    <xf numFmtId="0" fontId="17" fillId="7" borderId="15" xfId="0" applyFont="1" applyFill="1" applyBorder="1" applyAlignment="1">
      <alignment horizontal="left"/>
    </xf>
    <xf numFmtId="0" fontId="21" fillId="9" borderId="7" xfId="0" applyFont="1" applyFill="1" applyBorder="1" applyAlignment="1">
      <alignment horizontal="left"/>
    </xf>
    <xf numFmtId="0" fontId="17" fillId="9" borderId="21" xfId="0" applyFont="1" applyFill="1" applyBorder="1" applyAlignment="1">
      <alignment horizontal="left"/>
    </xf>
    <xf numFmtId="0" fontId="19" fillId="0" borderId="0" xfId="1" applyFont="1" applyBorder="1" applyAlignment="1">
      <alignment horizontal="left"/>
    </xf>
    <xf numFmtId="0" fontId="19" fillId="0" borderId="0" xfId="1" applyFont="1" applyBorder="1" applyAlignment="1">
      <alignment horizontal="center"/>
    </xf>
    <xf numFmtId="0" fontId="22" fillId="3" borderId="0" xfId="0" applyFont="1" applyFill="1" applyAlignment="1">
      <alignment horizontal="left" vertical="top" wrapText="1"/>
    </xf>
    <xf numFmtId="0" fontId="12" fillId="3" borderId="0" xfId="6" applyFill="1" applyAlignment="1" applyProtection="1">
      <alignment horizontal="left" vertical="top" wrapText="1"/>
      <protection locked="0"/>
    </xf>
    <xf numFmtId="0" fontId="21" fillId="12" borderId="16" xfId="0" applyFont="1" applyFill="1" applyBorder="1" applyAlignment="1">
      <alignment horizontal="left" wrapText="1"/>
    </xf>
    <xf numFmtId="0" fontId="26" fillId="8" borderId="15" xfId="6" applyFont="1" applyFill="1" applyBorder="1" applyAlignment="1">
      <alignment horizontal="center" vertical="center"/>
    </xf>
    <xf numFmtId="0" fontId="26" fillId="8" borderId="16" xfId="6" applyFont="1" applyFill="1" applyBorder="1" applyAlignment="1">
      <alignment horizontal="center" vertical="center"/>
    </xf>
    <xf numFmtId="0" fontId="26" fillId="8" borderId="17" xfId="6" applyFont="1" applyFill="1" applyBorder="1" applyAlignment="1">
      <alignment horizontal="center" vertical="center"/>
    </xf>
    <xf numFmtId="0" fontId="17" fillId="7" borderId="24" xfId="0" applyFont="1" applyFill="1" applyBorder="1" applyAlignment="1">
      <alignment horizontal="left"/>
    </xf>
    <xf numFmtId="0" fontId="0" fillId="7" borderId="25" xfId="0" applyFill="1" applyBorder="1" applyAlignment="1">
      <alignment horizontal="left"/>
    </xf>
  </cellXfs>
  <cellStyles count="8">
    <cellStyle name="Hyperlink" xfId="6" builtinId="8"/>
    <cellStyle name="Kop 1" xfId="1" builtinId="16"/>
    <cellStyle name="Kop 2" xfId="2" builtinId="17"/>
    <cellStyle name="Procent" xfId="7" builtinId="5"/>
    <cellStyle name="Standaard" xfId="0" builtinId="0"/>
    <cellStyle name="Standaard_Blad1" xfId="3"/>
    <cellStyle name="Standaard_Blad1_1" xfId="4"/>
    <cellStyle name="Standaard_Wagenpark PW" xfId="5"/>
  </cellStyles>
  <dxfs count="46">
    <dxf>
      <font>
        <color auto="1"/>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ont>
        <strike val="0"/>
        <color theme="1"/>
      </font>
      <fill>
        <patternFill>
          <bgColor rgb="FFFFFF0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156882</xdr:colOff>
      <xdr:row>0</xdr:row>
      <xdr:rowOff>0</xdr:rowOff>
    </xdr:from>
    <xdr:to>
      <xdr:col>8</xdr:col>
      <xdr:colOff>519953</xdr:colOff>
      <xdr:row>1</xdr:row>
      <xdr:rowOff>186055</xdr:rowOff>
    </xdr:to>
    <xdr:pic>
      <xdr:nvPicPr>
        <xdr:cNvPr id="5" name="Image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7976"/>
        <a:stretch/>
      </xdr:blipFill>
      <xdr:spPr bwMode="auto">
        <a:xfrm>
          <a:off x="762000" y="0"/>
          <a:ext cx="4610100" cy="37655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0</xdr:colOff>
      <xdr:row>0</xdr:row>
      <xdr:rowOff>0</xdr:rowOff>
    </xdr:from>
    <xdr:to>
      <xdr:col>15</xdr:col>
      <xdr:colOff>795618</xdr:colOff>
      <xdr:row>1</xdr:row>
      <xdr:rowOff>185420</xdr:rowOff>
    </xdr:to>
    <xdr:pic>
      <xdr:nvPicPr>
        <xdr:cNvPr id="7" name="Image 6"/>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7273"/>
        <a:stretch/>
      </xdr:blipFill>
      <xdr:spPr bwMode="auto">
        <a:xfrm>
          <a:off x="5457265" y="0"/>
          <a:ext cx="4572000" cy="37592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debvp@environnement.brussels" TargetMode="External"/><Relationship Id="rId1" Type="http://schemas.openxmlformats.org/officeDocument/2006/relationships/hyperlink" Target="mailto:pdebvp@leefmilieu.brussel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4:P41"/>
  <sheetViews>
    <sheetView tabSelected="1" zoomScale="85" zoomScaleNormal="85" workbookViewId="0">
      <selection activeCell="J7" sqref="J7:N7"/>
    </sheetView>
  </sheetViews>
  <sheetFormatPr defaultColWidth="9.140625" defaultRowHeight="15" x14ac:dyDescent="0.25"/>
  <cols>
    <col min="1" max="6" width="9.140625" style="5"/>
    <col min="7" max="7" width="9.28515625" style="5" customWidth="1"/>
    <col min="8" max="11" width="9.140625" style="5"/>
    <col min="12" max="12" width="19.85546875" style="5" customWidth="1"/>
    <col min="13" max="13" width="9.140625" style="5" customWidth="1"/>
    <col min="14" max="14" width="0.42578125" style="5" customWidth="1"/>
    <col min="15" max="15" width="9.140625" style="5"/>
    <col min="16" max="16" width="19" style="5" customWidth="1"/>
    <col min="17" max="16384" width="9.140625" style="5"/>
  </cols>
  <sheetData>
    <row r="4" spans="2:14" ht="23.25" x14ac:dyDescent="0.25">
      <c r="B4" s="86" t="s">
        <v>287</v>
      </c>
      <c r="J4" s="86" t="s">
        <v>289</v>
      </c>
    </row>
    <row r="5" spans="2:14" ht="23.25" x14ac:dyDescent="0.25">
      <c r="B5" s="86" t="s">
        <v>288</v>
      </c>
      <c r="J5" s="86" t="s">
        <v>290</v>
      </c>
    </row>
    <row r="6" spans="2:14" ht="15.75" thickBot="1" x14ac:dyDescent="0.3"/>
    <row r="7" spans="2:14" ht="15" customHeight="1" x14ac:dyDescent="0.25">
      <c r="E7" s="30" t="s">
        <v>114</v>
      </c>
      <c r="F7" s="31"/>
      <c r="G7" s="31"/>
      <c r="H7" s="31"/>
      <c r="I7" s="32"/>
      <c r="J7" s="186"/>
      <c r="K7" s="187"/>
      <c r="L7" s="187"/>
      <c r="M7" s="187"/>
      <c r="N7" s="188"/>
    </row>
    <row r="8" spans="2:14" ht="15.75" customHeight="1" thickBot="1" x14ac:dyDescent="0.3">
      <c r="E8" s="36" t="s">
        <v>115</v>
      </c>
      <c r="F8" s="37"/>
      <c r="G8" s="37"/>
      <c r="H8" s="37"/>
      <c r="I8" s="38"/>
      <c r="J8" s="189"/>
      <c r="K8" s="190"/>
      <c r="L8" s="190"/>
      <c r="M8" s="190"/>
      <c r="N8" s="191"/>
    </row>
    <row r="9" spans="2:14" ht="15" customHeight="1" x14ac:dyDescent="0.25">
      <c r="E9" s="33" t="s">
        <v>120</v>
      </c>
      <c r="F9" s="34"/>
      <c r="G9" s="30" t="s">
        <v>121</v>
      </c>
      <c r="H9" s="31"/>
      <c r="I9" s="32"/>
      <c r="J9" s="186"/>
      <c r="K9" s="187"/>
      <c r="L9" s="188"/>
      <c r="M9" s="197"/>
      <c r="N9" s="198"/>
    </row>
    <row r="10" spans="2:14" ht="15.75" customHeight="1" thickBot="1" x14ac:dyDescent="0.3">
      <c r="E10" s="36" t="s">
        <v>119</v>
      </c>
      <c r="F10" s="37"/>
      <c r="G10" s="36" t="s">
        <v>122</v>
      </c>
      <c r="H10" s="37"/>
      <c r="I10" s="38"/>
      <c r="J10" s="189"/>
      <c r="K10" s="190"/>
      <c r="L10" s="191"/>
      <c r="M10" s="199"/>
      <c r="N10" s="200"/>
    </row>
    <row r="11" spans="2:14" ht="15" customHeight="1" x14ac:dyDescent="0.25">
      <c r="E11" s="33" t="s">
        <v>116</v>
      </c>
      <c r="F11" s="34"/>
      <c r="G11" s="30" t="s">
        <v>118</v>
      </c>
      <c r="H11" s="31"/>
      <c r="I11" s="32"/>
      <c r="J11" s="195"/>
      <c r="K11" s="186"/>
      <c r="L11" s="187"/>
      <c r="M11" s="187"/>
      <c r="N11" s="188"/>
    </row>
    <row r="12" spans="2:14" ht="15.75" customHeight="1" thickBot="1" x14ac:dyDescent="0.3">
      <c r="E12" s="33" t="s">
        <v>117</v>
      </c>
      <c r="F12" s="34"/>
      <c r="G12" s="33" t="s">
        <v>113</v>
      </c>
      <c r="H12" s="34"/>
      <c r="I12" s="35"/>
      <c r="J12" s="196"/>
      <c r="K12" s="189"/>
      <c r="L12" s="190"/>
      <c r="M12" s="190"/>
      <c r="N12" s="191"/>
    </row>
    <row r="13" spans="2:14" x14ac:dyDescent="0.25">
      <c r="E13" s="30" t="s">
        <v>126</v>
      </c>
      <c r="F13" s="31"/>
      <c r="G13" s="31"/>
      <c r="H13" s="31"/>
      <c r="I13" s="32"/>
      <c r="J13" s="204"/>
      <c r="K13" s="205"/>
      <c r="L13" s="205"/>
      <c r="M13" s="205"/>
      <c r="N13" s="206"/>
    </row>
    <row r="14" spans="2:14" ht="15.75" thickBot="1" x14ac:dyDescent="0.3">
      <c r="E14" s="36" t="s">
        <v>123</v>
      </c>
      <c r="F14" s="37"/>
      <c r="G14" s="37"/>
      <c r="H14" s="37"/>
      <c r="I14" s="38"/>
      <c r="J14" s="207"/>
      <c r="K14" s="208"/>
      <c r="L14" s="208"/>
      <c r="M14" s="208"/>
      <c r="N14" s="209"/>
    </row>
    <row r="15" spans="2:14" ht="15" customHeight="1" x14ac:dyDescent="0.25">
      <c r="E15" s="30" t="s">
        <v>125</v>
      </c>
      <c r="F15" s="31"/>
      <c r="G15" s="31"/>
      <c r="H15" s="31"/>
      <c r="I15" s="32"/>
      <c r="J15" s="186"/>
      <c r="K15" s="187"/>
      <c r="L15" s="187"/>
      <c r="M15" s="187"/>
      <c r="N15" s="188"/>
    </row>
    <row r="16" spans="2:14" ht="15.75" customHeight="1" thickBot="1" x14ac:dyDescent="0.3">
      <c r="E16" s="36" t="s">
        <v>124</v>
      </c>
      <c r="F16" s="37"/>
      <c r="G16" s="37"/>
      <c r="H16" s="37"/>
      <c r="I16" s="38"/>
      <c r="J16" s="189"/>
      <c r="K16" s="190"/>
      <c r="L16" s="190"/>
      <c r="M16" s="190"/>
      <c r="N16" s="191"/>
    </row>
    <row r="17" spans="2:16" ht="16.5" thickBot="1" x14ac:dyDescent="0.3">
      <c r="E17" s="27" t="s">
        <v>127</v>
      </c>
      <c r="F17" s="50"/>
      <c r="G17" s="50"/>
      <c r="H17" s="50"/>
      <c r="I17" s="28"/>
      <c r="J17" s="192"/>
      <c r="K17" s="193"/>
      <c r="L17" s="193"/>
      <c r="M17" s="193"/>
      <c r="N17" s="194"/>
    </row>
    <row r="18" spans="2:16" ht="16.5" thickBot="1" x14ac:dyDescent="0.3">
      <c r="E18" s="27" t="s">
        <v>128</v>
      </c>
      <c r="F18" s="50"/>
      <c r="G18" s="50"/>
      <c r="H18" s="50"/>
      <c r="I18" s="28"/>
      <c r="J18" s="192"/>
      <c r="K18" s="193"/>
      <c r="L18" s="193"/>
      <c r="M18" s="193"/>
      <c r="N18" s="194"/>
      <c r="P18" s="34"/>
    </row>
    <row r="19" spans="2:16" ht="16.5" thickBot="1" x14ac:dyDescent="0.3">
      <c r="E19" s="27" t="s">
        <v>129</v>
      </c>
      <c r="F19" s="50"/>
      <c r="G19" s="50"/>
      <c r="H19" s="50"/>
      <c r="I19" s="28"/>
      <c r="J19" s="192"/>
      <c r="K19" s="193"/>
      <c r="L19" s="193"/>
      <c r="M19" s="193"/>
      <c r="N19" s="194"/>
    </row>
    <row r="21" spans="2:16" ht="15.75" thickBot="1" x14ac:dyDescent="0.3"/>
    <row r="22" spans="2:16" ht="24" thickBot="1" x14ac:dyDescent="0.4">
      <c r="B22" s="26" t="s">
        <v>61</v>
      </c>
      <c r="C22" s="26"/>
      <c r="D22" s="26"/>
      <c r="E22" s="26"/>
      <c r="G22" s="201" t="s">
        <v>63</v>
      </c>
      <c r="H22" s="202"/>
      <c r="I22" s="203"/>
    </row>
    <row r="23" spans="2:16" ht="24" thickBot="1" x14ac:dyDescent="0.4">
      <c r="B23" s="26"/>
      <c r="C23" s="26"/>
      <c r="D23" s="26"/>
      <c r="E23" s="26"/>
      <c r="H23" s="29"/>
    </row>
    <row r="24" spans="2:16" ht="24" thickBot="1" x14ac:dyDescent="0.4">
      <c r="B24" s="26" t="s">
        <v>62</v>
      </c>
      <c r="C24" s="26"/>
      <c r="D24" s="26"/>
      <c r="E24" s="26"/>
      <c r="G24" s="201" t="s">
        <v>64</v>
      </c>
      <c r="H24" s="202"/>
      <c r="I24" s="203"/>
    </row>
    <row r="25" spans="2:16" ht="15" customHeight="1" x14ac:dyDescent="0.35">
      <c r="B25" s="26"/>
      <c r="C25" s="26"/>
      <c r="D25" s="26"/>
      <c r="E25" s="26"/>
      <c r="G25" s="51"/>
      <c r="H25" s="51"/>
      <c r="I25" s="51"/>
    </row>
    <row r="26" spans="2:16" ht="15.75" thickBot="1" x14ac:dyDescent="0.3"/>
    <row r="27" spans="2:16" x14ac:dyDescent="0.25">
      <c r="B27" s="64" t="s">
        <v>164</v>
      </c>
      <c r="C27" s="31"/>
      <c r="D27" s="31"/>
      <c r="E27" s="31"/>
      <c r="F27" s="31"/>
      <c r="G27" s="31"/>
      <c r="H27" s="31"/>
      <c r="I27" s="31"/>
      <c r="J27" s="31"/>
      <c r="K27" s="31"/>
      <c r="L27" s="31"/>
      <c r="M27" s="31"/>
      <c r="N27" s="31"/>
      <c r="O27" s="31"/>
      <c r="P27" s="32"/>
    </row>
    <row r="28" spans="2:16" x14ac:dyDescent="0.25">
      <c r="B28" s="33" t="s">
        <v>165</v>
      </c>
      <c r="C28" s="34"/>
      <c r="D28" s="34"/>
      <c r="E28" s="34"/>
      <c r="F28" s="34"/>
      <c r="G28" s="34"/>
      <c r="H28" s="34"/>
      <c r="I28" s="34"/>
      <c r="J28" s="34"/>
      <c r="K28" s="34"/>
      <c r="L28" s="34"/>
      <c r="M28" s="34"/>
      <c r="N28" s="34"/>
      <c r="O28" s="34"/>
      <c r="P28" s="35"/>
    </row>
    <row r="29" spans="2:16" x14ac:dyDescent="0.25">
      <c r="B29" s="33" t="s">
        <v>166</v>
      </c>
      <c r="C29" s="34"/>
      <c r="D29" s="34"/>
      <c r="E29" s="34"/>
      <c r="F29" s="34"/>
      <c r="G29" s="34"/>
      <c r="H29" s="34"/>
      <c r="I29" s="34"/>
      <c r="J29" s="34"/>
      <c r="K29" s="34"/>
      <c r="L29" s="34"/>
      <c r="M29" s="34"/>
      <c r="N29" s="34"/>
      <c r="O29" s="34"/>
      <c r="P29" s="35"/>
    </row>
    <row r="30" spans="2:16" x14ac:dyDescent="0.25">
      <c r="B30" s="33" t="s">
        <v>167</v>
      </c>
      <c r="C30" s="34"/>
      <c r="D30" s="34"/>
      <c r="E30" s="34"/>
      <c r="F30" s="34"/>
      <c r="G30" s="34"/>
      <c r="H30" s="34"/>
      <c r="I30" s="34"/>
      <c r="J30" s="34"/>
      <c r="K30" s="34"/>
      <c r="L30" s="34"/>
      <c r="M30" s="34"/>
      <c r="N30" s="34"/>
      <c r="O30" s="34"/>
      <c r="P30" s="35"/>
    </row>
    <row r="31" spans="2:16" x14ac:dyDescent="0.25">
      <c r="B31" s="33"/>
      <c r="C31" s="34"/>
      <c r="D31" s="34"/>
      <c r="E31" s="34"/>
      <c r="F31" s="34"/>
      <c r="G31" s="34"/>
      <c r="H31" s="34"/>
      <c r="I31" s="34"/>
      <c r="J31" s="34"/>
      <c r="K31" s="34"/>
      <c r="L31" s="34"/>
      <c r="M31" s="34"/>
      <c r="N31" s="34"/>
      <c r="O31" s="34"/>
      <c r="P31" s="35"/>
    </row>
    <row r="32" spans="2:16" x14ac:dyDescent="0.25">
      <c r="B32" s="156" t="s">
        <v>332</v>
      </c>
      <c r="C32" s="34"/>
      <c r="D32" s="34"/>
      <c r="E32" s="34"/>
      <c r="F32" s="34"/>
      <c r="G32" s="34"/>
      <c r="H32" s="34"/>
      <c r="I32" s="34"/>
      <c r="J32" s="34"/>
      <c r="K32" s="34"/>
      <c r="L32" s="34"/>
      <c r="M32" s="34"/>
      <c r="N32" s="34"/>
      <c r="O32" s="34"/>
      <c r="P32" s="35"/>
    </row>
    <row r="33" spans="2:16" ht="15.75" thickBot="1" x14ac:dyDescent="0.3">
      <c r="B33" s="87" t="s">
        <v>334</v>
      </c>
      <c r="C33" s="37"/>
      <c r="D33" s="37"/>
      <c r="E33" s="37"/>
      <c r="F33" s="37"/>
      <c r="G33" s="37"/>
      <c r="H33" s="37"/>
      <c r="I33" s="37"/>
      <c r="J33" s="37"/>
      <c r="K33" s="37"/>
      <c r="L33" s="37"/>
      <c r="M33" s="37"/>
      <c r="N33" s="37"/>
      <c r="O33" s="37"/>
      <c r="P33" s="38"/>
    </row>
    <row r="34" spans="2:16" ht="15.75" thickBot="1" x14ac:dyDescent="0.3"/>
    <row r="35" spans="2:16" x14ac:dyDescent="0.25">
      <c r="B35" s="30" t="s">
        <v>65</v>
      </c>
      <c r="C35" s="31"/>
      <c r="D35" s="31"/>
      <c r="E35" s="31"/>
      <c r="F35" s="31"/>
      <c r="G35" s="31"/>
      <c r="H35" s="31"/>
      <c r="I35" s="31"/>
      <c r="J35" s="31"/>
      <c r="K35" s="31"/>
      <c r="L35" s="31"/>
      <c r="M35" s="31"/>
      <c r="N35" s="31"/>
      <c r="O35" s="31"/>
      <c r="P35" s="32"/>
    </row>
    <row r="36" spans="2:16" x14ac:dyDescent="0.25">
      <c r="B36" s="33" t="s">
        <v>66</v>
      </c>
      <c r="C36" s="34"/>
      <c r="D36" s="34"/>
      <c r="E36" s="34"/>
      <c r="F36" s="34"/>
      <c r="G36" s="34"/>
      <c r="H36" s="34"/>
      <c r="I36" s="34"/>
      <c r="J36" s="34"/>
      <c r="K36" s="34"/>
      <c r="L36" s="34"/>
      <c r="M36" s="34"/>
      <c r="N36" s="34"/>
      <c r="O36" s="34"/>
      <c r="P36" s="35"/>
    </row>
    <row r="37" spans="2:16" x14ac:dyDescent="0.25">
      <c r="B37" s="33" t="s">
        <v>67</v>
      </c>
      <c r="C37" s="34"/>
      <c r="D37" s="34"/>
      <c r="E37" s="34"/>
      <c r="F37" s="34"/>
      <c r="G37" s="34"/>
      <c r="H37" s="34"/>
      <c r="I37" s="34"/>
      <c r="J37" s="34"/>
      <c r="K37" s="34"/>
      <c r="L37" s="34"/>
      <c r="M37" s="34"/>
      <c r="N37" s="34"/>
      <c r="O37" s="34"/>
      <c r="P37" s="35"/>
    </row>
    <row r="38" spans="2:16" x14ac:dyDescent="0.25">
      <c r="B38" s="33" t="s">
        <v>68</v>
      </c>
      <c r="C38" s="34"/>
      <c r="D38" s="34"/>
      <c r="E38" s="34"/>
      <c r="F38" s="34"/>
      <c r="G38" s="34"/>
      <c r="H38" s="34"/>
      <c r="I38" s="34"/>
      <c r="J38" s="34"/>
      <c r="K38" s="34"/>
      <c r="L38" s="34"/>
      <c r="M38" s="34"/>
      <c r="N38" s="34"/>
      <c r="O38" s="34"/>
      <c r="P38" s="35"/>
    </row>
    <row r="39" spans="2:16" x14ac:dyDescent="0.25">
      <c r="B39" s="33"/>
      <c r="C39" s="34"/>
      <c r="D39" s="34"/>
      <c r="E39" s="34"/>
      <c r="F39" s="34"/>
      <c r="G39" s="34"/>
      <c r="H39" s="34"/>
      <c r="I39" s="34"/>
      <c r="J39" s="34"/>
      <c r="K39" s="34"/>
      <c r="L39" s="34"/>
      <c r="M39" s="34"/>
      <c r="N39" s="34"/>
      <c r="O39" s="34"/>
      <c r="P39" s="35"/>
    </row>
    <row r="40" spans="2:16" x14ac:dyDescent="0.25">
      <c r="B40" s="33" t="s">
        <v>333</v>
      </c>
      <c r="C40" s="34"/>
      <c r="D40" s="34"/>
      <c r="E40" s="34"/>
      <c r="F40" s="34"/>
      <c r="G40" s="34"/>
      <c r="H40" s="34"/>
      <c r="I40" s="34"/>
      <c r="J40" s="34"/>
      <c r="K40" s="34"/>
      <c r="L40" s="34"/>
      <c r="M40" s="34"/>
      <c r="N40" s="34"/>
      <c r="O40" s="34"/>
      <c r="P40" s="35"/>
    </row>
    <row r="41" spans="2:16" ht="15.75" thickBot="1" x14ac:dyDescent="0.3">
      <c r="B41" s="87" t="s">
        <v>335</v>
      </c>
      <c r="C41" s="37"/>
      <c r="D41" s="37"/>
      <c r="E41" s="37"/>
      <c r="F41" s="37"/>
      <c r="G41" s="37"/>
      <c r="H41" s="37"/>
      <c r="I41" s="37"/>
      <c r="J41" s="37"/>
      <c r="K41" s="37"/>
      <c r="L41" s="37"/>
      <c r="M41" s="37"/>
      <c r="N41" s="37"/>
      <c r="O41" s="37"/>
      <c r="P41" s="38"/>
    </row>
  </sheetData>
  <sheetProtection sheet="1" objects="1" scenarios="1" selectLockedCells="1"/>
  <mergeCells count="16">
    <mergeCell ref="J18:N18"/>
    <mergeCell ref="J19:N19"/>
    <mergeCell ref="G24:I24"/>
    <mergeCell ref="J13:N14"/>
    <mergeCell ref="G22:I22"/>
    <mergeCell ref="J15:N15"/>
    <mergeCell ref="J16:N16"/>
    <mergeCell ref="J7:N7"/>
    <mergeCell ref="J8:N8"/>
    <mergeCell ref="J17:N17"/>
    <mergeCell ref="J11:J12"/>
    <mergeCell ref="J9:L9"/>
    <mergeCell ref="J10:L10"/>
    <mergeCell ref="K11:N11"/>
    <mergeCell ref="K12:N12"/>
    <mergeCell ref="M9:N10"/>
  </mergeCells>
  <hyperlinks>
    <hyperlink ref="G22" location="'Wagenpark PW'!A1" display="FR"/>
    <hyperlink ref="G24" location="'Wagenpark PW'!A1" display="FR"/>
    <hyperlink ref="G22:I22" location="Parc!A1" display="FR"/>
    <hyperlink ref="B41" r:id="rId1"/>
    <hyperlink ref="B33" r:id="rId2"/>
    <hyperlink ref="G24:I24" location="Wagenpark!A1" display="NL"/>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zoomScaleNormal="100" workbookViewId="0">
      <selection activeCell="I13" sqref="I13"/>
    </sheetView>
  </sheetViews>
  <sheetFormatPr defaultColWidth="11.42578125" defaultRowHeight="15" x14ac:dyDescent="0.25"/>
  <cols>
    <col min="4" max="4" width="19.28515625" customWidth="1"/>
  </cols>
  <sheetData>
    <row r="1" spans="1:28" ht="28.5" x14ac:dyDescent="0.45">
      <c r="A1" s="257" t="s">
        <v>354</v>
      </c>
      <c r="B1" s="231"/>
      <c r="C1" s="231"/>
      <c r="D1" s="231"/>
      <c r="E1" s="231"/>
      <c r="F1" s="231"/>
      <c r="G1" s="231"/>
      <c r="H1" s="231"/>
      <c r="I1" s="231"/>
      <c r="J1" s="5"/>
      <c r="K1" s="5"/>
      <c r="L1" s="5"/>
      <c r="M1" s="5"/>
      <c r="N1" s="5"/>
      <c r="O1" s="5"/>
      <c r="P1" s="5"/>
      <c r="Q1" s="5"/>
    </row>
    <row r="2" spans="1:28" x14ac:dyDescent="0.25">
      <c r="A2" s="5"/>
      <c r="B2" s="5"/>
      <c r="C2" s="5"/>
      <c r="D2" s="5"/>
      <c r="E2" s="5"/>
      <c r="F2" s="5"/>
      <c r="G2" s="5"/>
      <c r="H2" s="5"/>
      <c r="I2" s="5"/>
      <c r="J2" s="5"/>
      <c r="K2" s="5"/>
      <c r="L2" s="5"/>
      <c r="M2" s="5"/>
      <c r="N2" s="5"/>
      <c r="O2" s="5"/>
      <c r="P2" s="5"/>
      <c r="Q2" s="5"/>
    </row>
    <row r="3" spans="1:28" ht="18" thickBot="1" x14ac:dyDescent="0.35">
      <c r="A3" s="13" t="s">
        <v>184</v>
      </c>
      <c r="B3" s="91" t="s">
        <v>355</v>
      </c>
      <c r="C3" s="13"/>
      <c r="D3" s="13"/>
      <c r="E3" s="13"/>
      <c r="F3" s="13"/>
      <c r="G3" s="13"/>
      <c r="H3" s="13"/>
      <c r="I3" s="13"/>
      <c r="J3" s="13"/>
      <c r="K3" s="13"/>
      <c r="L3" s="13"/>
      <c r="M3" s="13"/>
      <c r="N3" s="13"/>
      <c r="O3" s="13"/>
      <c r="P3" s="13"/>
      <c r="Q3" s="13"/>
    </row>
    <row r="4" spans="1:28" ht="16.5" thickTop="1" thickBot="1" x14ac:dyDescent="0.3">
      <c r="A4" s="5"/>
      <c r="B4" s="5"/>
      <c r="C4" s="5"/>
      <c r="D4" s="5"/>
      <c r="E4" s="5"/>
      <c r="F4" s="5"/>
      <c r="G4" s="5"/>
      <c r="H4" s="5"/>
      <c r="I4" s="5"/>
      <c r="J4" s="5"/>
      <c r="K4" s="5"/>
      <c r="L4" s="5"/>
      <c r="M4" s="230"/>
      <c r="N4" s="230"/>
      <c r="O4" s="230"/>
      <c r="P4" s="230"/>
      <c r="Q4" s="230"/>
      <c r="R4" s="230"/>
      <c r="S4" s="230"/>
      <c r="T4" s="230"/>
      <c r="U4" s="230"/>
      <c r="V4" s="230"/>
      <c r="W4" s="230"/>
      <c r="X4" s="230"/>
      <c r="Y4" s="230"/>
      <c r="Z4" s="230"/>
      <c r="AA4" s="230"/>
      <c r="AB4" s="230"/>
    </row>
    <row r="5" spans="1:28" ht="15.75" thickBot="1" x14ac:dyDescent="0.3">
      <c r="A5" s="5"/>
      <c r="B5" s="82" t="s">
        <v>356</v>
      </c>
      <c r="C5" s="5"/>
      <c r="D5" s="5"/>
      <c r="E5" s="14" t="e">
        <f>'Analyse Parc'!L6</f>
        <v>#DIV/0!</v>
      </c>
      <c r="F5" s="5"/>
      <c r="G5" s="5" t="s">
        <v>185</v>
      </c>
      <c r="H5" s="5"/>
      <c r="I5" s="95"/>
      <c r="J5" s="5"/>
      <c r="K5" s="5"/>
      <c r="L5" s="5"/>
      <c r="M5" s="230"/>
      <c r="N5" s="230"/>
      <c r="O5" s="230"/>
      <c r="P5" s="230"/>
      <c r="Q5" s="230"/>
      <c r="R5" s="230"/>
      <c r="S5" s="230"/>
      <c r="T5" s="230"/>
      <c r="U5" s="230"/>
      <c r="V5" s="230"/>
      <c r="W5" s="230"/>
      <c r="X5" s="230"/>
      <c r="Y5" s="230"/>
      <c r="Z5" s="230"/>
      <c r="AA5" s="230"/>
      <c r="AB5" s="230"/>
    </row>
    <row r="6" spans="1:28" x14ac:dyDescent="0.25">
      <c r="A6" s="5"/>
      <c r="B6" s="5"/>
      <c r="C6" s="5"/>
      <c r="D6" s="5"/>
      <c r="E6" s="5"/>
      <c r="F6" s="5"/>
      <c r="G6" s="5"/>
      <c r="H6" s="5"/>
      <c r="I6" s="5"/>
      <c r="J6" s="5"/>
      <c r="K6" s="5"/>
      <c r="L6" s="5"/>
      <c r="M6" s="5"/>
      <c r="N6" s="5"/>
      <c r="O6" s="5"/>
      <c r="P6" s="5"/>
      <c r="Q6" s="72"/>
      <c r="R6" s="72"/>
      <c r="S6" s="72"/>
      <c r="T6" s="72"/>
      <c r="U6" s="72"/>
      <c r="V6" s="72"/>
      <c r="W6" s="72"/>
      <c r="X6" s="72"/>
      <c r="Y6" s="72"/>
      <c r="Z6" s="72"/>
      <c r="AA6" s="72"/>
      <c r="AB6" s="72"/>
    </row>
    <row r="7" spans="1:28" x14ac:dyDescent="0.25">
      <c r="A7" s="15"/>
      <c r="B7" s="258" t="s">
        <v>330</v>
      </c>
      <c r="C7" s="230"/>
      <c r="D7" s="230"/>
      <c r="E7" s="230"/>
      <c r="F7" s="230"/>
      <c r="G7" s="230"/>
      <c r="H7" s="230"/>
      <c r="I7" s="230"/>
      <c r="J7" s="230"/>
      <c r="K7" s="230"/>
      <c r="L7" s="230"/>
      <c r="M7" s="230"/>
      <c r="N7" s="230"/>
      <c r="O7" s="230"/>
      <c r="P7" s="230"/>
      <c r="Q7" s="230"/>
    </row>
    <row r="8" spans="1:28" x14ac:dyDescent="0.25">
      <c r="A8" s="5"/>
      <c r="B8" s="230"/>
      <c r="C8" s="230"/>
      <c r="D8" s="230"/>
      <c r="E8" s="230"/>
      <c r="F8" s="230"/>
      <c r="G8" s="230"/>
      <c r="H8" s="230"/>
      <c r="I8" s="230"/>
      <c r="J8" s="230"/>
      <c r="K8" s="230"/>
      <c r="L8" s="230"/>
      <c r="M8" s="230"/>
      <c r="N8" s="230"/>
      <c r="O8" s="230"/>
      <c r="P8" s="230"/>
      <c r="Q8" s="230"/>
    </row>
    <row r="9" spans="1:28" x14ac:dyDescent="0.25">
      <c r="A9" s="5"/>
      <c r="B9" s="259" t="s">
        <v>296</v>
      </c>
      <c r="C9" s="259"/>
      <c r="D9" s="259"/>
      <c r="E9" s="259"/>
      <c r="F9" s="72"/>
      <c r="G9" s="72"/>
      <c r="H9" s="72"/>
      <c r="I9" s="72"/>
      <c r="J9" s="72"/>
      <c r="K9" s="72"/>
      <c r="L9" s="72"/>
      <c r="M9" s="72"/>
      <c r="N9" s="72"/>
      <c r="O9" s="72"/>
      <c r="P9" s="72"/>
      <c r="Q9" s="72"/>
    </row>
    <row r="10" spans="1:28" s="90" customFormat="1" x14ac:dyDescent="0.25">
      <c r="A10" s="5"/>
      <c r="B10" s="5"/>
      <c r="C10" s="5"/>
      <c r="D10" s="5"/>
      <c r="E10" s="5"/>
      <c r="F10" s="5"/>
      <c r="G10" s="5"/>
      <c r="H10" s="5"/>
      <c r="I10" s="5"/>
      <c r="J10" s="5"/>
      <c r="K10" s="5"/>
      <c r="L10" s="5"/>
      <c r="M10" s="5"/>
      <c r="N10" s="5"/>
      <c r="O10" s="5"/>
      <c r="P10" s="5"/>
      <c r="Q10" s="5"/>
    </row>
    <row r="11" spans="1:28" s="90" customFormat="1" ht="18" thickBot="1" x14ac:dyDescent="0.35">
      <c r="A11" s="91" t="s">
        <v>40</v>
      </c>
      <c r="B11" s="91" t="s">
        <v>357</v>
      </c>
      <c r="C11" s="13"/>
      <c r="D11" s="13"/>
      <c r="E11" s="13"/>
      <c r="F11" s="13"/>
      <c r="G11" s="13"/>
      <c r="H11" s="13"/>
      <c r="I11" s="13"/>
      <c r="J11" s="13"/>
      <c r="K11" s="13"/>
      <c r="L11" s="13"/>
      <c r="M11" s="13"/>
      <c r="N11" s="13"/>
      <c r="O11" s="13"/>
      <c r="P11" s="13"/>
      <c r="Q11" s="13"/>
    </row>
    <row r="12" spans="1:28" s="90" customFormat="1" ht="16.5" thickTop="1" thickBot="1" x14ac:dyDescent="0.3">
      <c r="A12" s="5"/>
      <c r="B12" s="5"/>
      <c r="C12" s="5"/>
      <c r="D12" s="5"/>
      <c r="E12" s="5"/>
      <c r="F12" s="5"/>
      <c r="G12" s="5"/>
      <c r="H12" s="5"/>
      <c r="I12" s="5"/>
      <c r="J12" s="5"/>
      <c r="K12" s="5"/>
      <c r="L12" s="5"/>
      <c r="M12" s="230"/>
      <c r="N12" s="230"/>
      <c r="O12" s="230"/>
      <c r="P12" s="230"/>
      <c r="Q12" s="230"/>
      <c r="R12" s="230"/>
      <c r="S12" s="230"/>
      <c r="T12" s="230"/>
      <c r="U12" s="230"/>
      <c r="V12" s="230"/>
      <c r="W12" s="230"/>
      <c r="X12" s="230"/>
      <c r="Y12" s="230"/>
      <c r="Z12" s="230"/>
      <c r="AA12" s="230"/>
      <c r="AB12" s="230"/>
    </row>
    <row r="13" spans="1:28" s="90" customFormat="1" ht="15.75" thickBot="1" x14ac:dyDescent="0.3">
      <c r="A13" s="5"/>
      <c r="B13" s="82" t="s">
        <v>358</v>
      </c>
      <c r="C13" s="5"/>
      <c r="D13" s="5"/>
      <c r="E13" s="14" t="e">
        <f>'Analyse Parc'!L17</f>
        <v>#DIV/0!</v>
      </c>
      <c r="F13" s="5"/>
      <c r="G13" s="5" t="s">
        <v>185</v>
      </c>
      <c r="H13" s="5"/>
      <c r="I13" s="95"/>
      <c r="J13" s="5"/>
      <c r="K13" s="5"/>
      <c r="L13" s="5"/>
      <c r="M13" s="230"/>
      <c r="N13" s="230"/>
      <c r="O13" s="230"/>
      <c r="P13" s="230"/>
      <c r="Q13" s="230"/>
      <c r="R13" s="230"/>
      <c r="S13" s="230"/>
      <c r="T13" s="230"/>
      <c r="U13" s="230"/>
      <c r="V13" s="230"/>
      <c r="W13" s="230"/>
      <c r="X13" s="230"/>
      <c r="Y13" s="230"/>
      <c r="Z13" s="230"/>
      <c r="AA13" s="230"/>
      <c r="AB13" s="230"/>
    </row>
    <row r="14" spans="1:28" s="90" customFormat="1" x14ac:dyDescent="0.25">
      <c r="A14" s="5"/>
      <c r="B14" s="5"/>
      <c r="C14" s="5"/>
      <c r="D14" s="5"/>
      <c r="E14" s="5"/>
      <c r="F14" s="5"/>
      <c r="G14" s="5"/>
      <c r="H14" s="5"/>
      <c r="I14" s="5"/>
      <c r="J14" s="5"/>
      <c r="K14" s="5"/>
      <c r="L14" s="5"/>
      <c r="M14" s="5"/>
      <c r="N14" s="5"/>
      <c r="O14" s="5"/>
      <c r="P14" s="5"/>
      <c r="Q14" s="155"/>
      <c r="R14" s="155"/>
      <c r="S14" s="155"/>
      <c r="T14" s="155"/>
      <c r="U14" s="155"/>
      <c r="V14" s="155"/>
      <c r="W14" s="155"/>
      <c r="X14" s="155"/>
      <c r="Y14" s="155"/>
      <c r="Z14" s="155"/>
      <c r="AA14" s="155"/>
      <c r="AB14" s="155"/>
    </row>
    <row r="15" spans="1:28" s="90" customFormat="1" x14ac:dyDescent="0.25">
      <c r="A15" s="15"/>
      <c r="B15" s="258" t="s">
        <v>330</v>
      </c>
      <c r="C15" s="230"/>
      <c r="D15" s="230"/>
      <c r="E15" s="230"/>
      <c r="F15" s="230"/>
      <c r="G15" s="230"/>
      <c r="H15" s="230"/>
      <c r="I15" s="230"/>
      <c r="J15" s="230"/>
      <c r="K15" s="230"/>
      <c r="L15" s="230"/>
      <c r="M15" s="230"/>
      <c r="N15" s="230"/>
      <c r="O15" s="230"/>
      <c r="P15" s="230"/>
      <c r="Q15" s="230"/>
    </row>
    <row r="16" spans="1:28" s="90" customFormat="1" x14ac:dyDescent="0.25">
      <c r="A16" s="5"/>
      <c r="B16" s="230"/>
      <c r="C16" s="230"/>
      <c r="D16" s="230"/>
      <c r="E16" s="230"/>
      <c r="F16" s="230"/>
      <c r="G16" s="230"/>
      <c r="H16" s="230"/>
      <c r="I16" s="230"/>
      <c r="J16" s="230"/>
      <c r="K16" s="230"/>
      <c r="L16" s="230"/>
      <c r="M16" s="230"/>
      <c r="N16" s="230"/>
      <c r="O16" s="230"/>
      <c r="P16" s="230"/>
      <c r="Q16" s="230"/>
    </row>
    <row r="17" spans="1:17" s="90" customFormat="1" x14ac:dyDescent="0.25">
      <c r="A17" s="5"/>
      <c r="B17" s="259" t="s">
        <v>296</v>
      </c>
      <c r="C17" s="259"/>
      <c r="D17" s="259"/>
      <c r="E17" s="259"/>
      <c r="F17" s="155"/>
      <c r="G17" s="155"/>
      <c r="H17" s="155"/>
      <c r="I17" s="155"/>
      <c r="J17" s="155"/>
      <c r="K17" s="155"/>
      <c r="L17" s="155"/>
      <c r="M17" s="155"/>
      <c r="N17" s="155"/>
      <c r="O17" s="155"/>
      <c r="P17" s="155"/>
      <c r="Q17" s="155"/>
    </row>
    <row r="18" spans="1:17" x14ac:dyDescent="0.25">
      <c r="A18" s="5"/>
      <c r="B18" s="5"/>
      <c r="C18" s="5"/>
      <c r="D18" s="5"/>
      <c r="E18" s="5"/>
      <c r="F18" s="5"/>
      <c r="G18" s="5"/>
      <c r="H18" s="5"/>
      <c r="I18" s="5"/>
      <c r="J18" s="5"/>
      <c r="K18" s="5"/>
      <c r="L18" s="5"/>
      <c r="M18" s="5"/>
      <c r="N18" s="5"/>
      <c r="O18" s="5"/>
      <c r="P18" s="5"/>
      <c r="Q18" s="5"/>
    </row>
    <row r="19" spans="1:17" ht="18" thickBot="1" x14ac:dyDescent="0.35">
      <c r="A19" s="91" t="s">
        <v>41</v>
      </c>
      <c r="B19" s="91" t="s">
        <v>359</v>
      </c>
      <c r="C19" s="13"/>
      <c r="D19" s="13"/>
      <c r="E19" s="13"/>
      <c r="F19" s="13"/>
      <c r="G19" s="13"/>
      <c r="H19" s="13"/>
      <c r="I19" s="13"/>
      <c r="J19" s="13"/>
      <c r="K19" s="13"/>
      <c r="L19" s="13"/>
      <c r="M19" s="13"/>
      <c r="N19" s="13"/>
      <c r="O19" s="13"/>
      <c r="P19" s="13"/>
      <c r="Q19" s="13"/>
    </row>
    <row r="20" spans="1:17" ht="16.5" thickTop="1" thickBot="1" x14ac:dyDescent="0.3">
      <c r="A20" s="5"/>
      <c r="B20" s="5"/>
      <c r="C20" s="5"/>
      <c r="D20" s="5"/>
      <c r="E20" s="5"/>
      <c r="F20" s="5"/>
      <c r="G20" s="5"/>
      <c r="H20" s="5"/>
      <c r="I20" s="5"/>
      <c r="J20" s="5"/>
      <c r="K20" s="5"/>
      <c r="L20" s="5"/>
      <c r="M20" s="5"/>
      <c r="N20" s="5"/>
      <c r="O20" s="5"/>
      <c r="P20" s="5"/>
      <c r="Q20" s="5"/>
    </row>
    <row r="21" spans="1:17" ht="15.75" thickBot="1" x14ac:dyDescent="0.3">
      <c r="A21" s="5"/>
      <c r="B21" s="82" t="s">
        <v>360</v>
      </c>
      <c r="C21" s="5"/>
      <c r="D21" s="5"/>
      <c r="E21" s="95">
        <f>'Analyse Parc'!G7</f>
        <v>0</v>
      </c>
      <c r="F21" s="5"/>
      <c r="G21" s="5" t="s">
        <v>185</v>
      </c>
      <c r="H21" s="5"/>
      <c r="I21" s="95"/>
      <c r="J21" s="5"/>
      <c r="K21" s="5"/>
      <c r="L21" s="5"/>
      <c r="M21" s="5"/>
      <c r="N21" s="5"/>
      <c r="O21" s="5"/>
      <c r="P21" s="5"/>
      <c r="Q21" s="5"/>
    </row>
    <row r="22" spans="1:17" x14ac:dyDescent="0.25">
      <c r="A22" s="5"/>
      <c r="B22" s="5"/>
      <c r="C22" s="5"/>
      <c r="D22" s="5"/>
      <c r="E22" s="5"/>
      <c r="F22" s="5"/>
      <c r="G22" s="5"/>
      <c r="H22" s="5"/>
      <c r="I22" s="5"/>
      <c r="J22" s="5"/>
      <c r="K22" s="5"/>
      <c r="L22" s="5"/>
      <c r="M22" s="5"/>
      <c r="N22" s="5"/>
      <c r="O22" s="5"/>
      <c r="P22" s="5"/>
      <c r="Q22" s="5"/>
    </row>
    <row r="23" spans="1:17" x14ac:dyDescent="0.25">
      <c r="A23" s="5"/>
      <c r="B23" s="230" t="s">
        <v>186</v>
      </c>
      <c r="C23" s="230"/>
      <c r="D23" s="230"/>
      <c r="E23" s="230"/>
      <c r="F23" s="230"/>
      <c r="G23" s="230"/>
      <c r="H23" s="230"/>
      <c r="I23" s="230"/>
      <c r="J23" s="230"/>
      <c r="K23" s="230"/>
      <c r="L23" s="230"/>
      <c r="M23" s="230"/>
      <c r="N23" s="230"/>
      <c r="O23" s="230"/>
      <c r="P23" s="230"/>
      <c r="Q23" s="230"/>
    </row>
    <row r="24" spans="1:17" x14ac:dyDescent="0.25">
      <c r="A24" s="5"/>
      <c r="B24" s="230"/>
      <c r="C24" s="230"/>
      <c r="D24" s="230"/>
      <c r="E24" s="230"/>
      <c r="F24" s="230"/>
      <c r="G24" s="230"/>
      <c r="H24" s="230"/>
      <c r="I24" s="230"/>
      <c r="J24" s="230"/>
      <c r="K24" s="230"/>
      <c r="L24" s="230"/>
      <c r="M24" s="230"/>
      <c r="N24" s="230"/>
      <c r="O24" s="230"/>
      <c r="P24" s="230"/>
      <c r="Q24" s="230"/>
    </row>
    <row r="25" spans="1:17" s="90" customFormat="1" ht="15.75" thickBot="1" x14ac:dyDescent="0.3">
      <c r="A25" s="5"/>
      <c r="B25" s="89"/>
      <c r="C25" s="89"/>
      <c r="D25" s="89"/>
      <c r="E25" s="89"/>
      <c r="F25" s="89"/>
      <c r="G25" s="89"/>
      <c r="H25" s="89"/>
      <c r="I25" s="89"/>
      <c r="J25" s="89"/>
      <c r="K25" s="89"/>
      <c r="L25" s="89"/>
      <c r="M25" s="89"/>
      <c r="N25" s="89"/>
      <c r="O25" s="89"/>
      <c r="P25" s="89"/>
      <c r="Q25" s="89"/>
    </row>
    <row r="26" spans="1:17" s="90" customFormat="1" ht="15" customHeight="1" thickBot="1" x14ac:dyDescent="0.3">
      <c r="A26" s="5"/>
      <c r="B26" s="5" t="s">
        <v>361</v>
      </c>
      <c r="C26" s="5"/>
      <c r="D26" s="5"/>
      <c r="E26" s="89"/>
      <c r="F26" s="89"/>
      <c r="G26" s="89"/>
      <c r="H26" s="89"/>
      <c r="I26" s="95"/>
      <c r="J26" s="89"/>
      <c r="K26" s="89"/>
      <c r="L26" s="89"/>
      <c r="M26" s="89"/>
      <c r="N26" s="89"/>
      <c r="O26" s="89"/>
      <c r="P26" s="89"/>
      <c r="Q26" s="89"/>
    </row>
    <row r="27" spans="1:17" s="90" customFormat="1" ht="15" customHeight="1" x14ac:dyDescent="0.25">
      <c r="A27" s="5"/>
      <c r="B27" s="5"/>
      <c r="C27" s="5"/>
      <c r="D27" s="5"/>
      <c r="E27" s="89"/>
      <c r="F27" s="89"/>
      <c r="G27" s="89"/>
      <c r="H27" s="89"/>
      <c r="I27" s="89"/>
      <c r="J27" s="89"/>
      <c r="K27" s="89"/>
      <c r="L27" s="89"/>
      <c r="M27" s="89"/>
      <c r="N27" s="89"/>
      <c r="O27" s="89"/>
      <c r="P27" s="89"/>
      <c r="Q27" s="89"/>
    </row>
    <row r="28" spans="1:17" s="90" customFormat="1" ht="15" customHeight="1" x14ac:dyDescent="0.25">
      <c r="A28" s="5"/>
      <c r="B28" s="230" t="s">
        <v>362</v>
      </c>
      <c r="C28" s="230"/>
      <c r="D28" s="230"/>
      <c r="E28" s="230"/>
      <c r="F28" s="230"/>
      <c r="G28" s="230"/>
      <c r="H28" s="230"/>
      <c r="I28" s="230"/>
      <c r="J28" s="230"/>
      <c r="K28" s="230"/>
      <c r="L28" s="230"/>
      <c r="M28" s="230"/>
      <c r="N28" s="230"/>
      <c r="O28" s="230"/>
      <c r="P28" s="230"/>
      <c r="Q28" s="230"/>
    </row>
    <row r="29" spans="1:17" s="90" customFormat="1" ht="15" customHeight="1" x14ac:dyDescent="0.25">
      <c r="A29" s="5"/>
      <c r="B29" s="230"/>
      <c r="C29" s="230"/>
      <c r="D29" s="230"/>
      <c r="E29" s="230"/>
      <c r="F29" s="230"/>
      <c r="G29" s="230"/>
      <c r="H29" s="230"/>
      <c r="I29" s="230"/>
      <c r="J29" s="230"/>
      <c r="K29" s="230"/>
      <c r="L29" s="230"/>
      <c r="M29" s="230"/>
      <c r="N29" s="230"/>
      <c r="O29" s="230"/>
      <c r="P29" s="230"/>
      <c r="Q29" s="230"/>
    </row>
    <row r="30" spans="1:17" s="90" customFormat="1" x14ac:dyDescent="0.25">
      <c r="A30" s="5"/>
      <c r="B30" s="5"/>
      <c r="C30" s="5"/>
      <c r="D30" s="5"/>
      <c r="E30" s="5"/>
      <c r="F30" s="5"/>
      <c r="G30" s="5"/>
      <c r="H30" s="5"/>
      <c r="I30" s="5"/>
      <c r="J30" s="5"/>
      <c r="K30" s="5"/>
      <c r="L30" s="5"/>
      <c r="M30" s="5"/>
      <c r="N30" s="5"/>
      <c r="O30" s="5"/>
      <c r="P30" s="5"/>
      <c r="Q30" s="5"/>
    </row>
    <row r="31" spans="1:17" s="90" customFormat="1" ht="18" thickBot="1" x14ac:dyDescent="0.35">
      <c r="A31" s="91" t="s">
        <v>45</v>
      </c>
      <c r="B31" s="91" t="s">
        <v>371</v>
      </c>
      <c r="C31" s="13"/>
      <c r="D31" s="13"/>
      <c r="E31" s="13"/>
      <c r="F31" s="13"/>
      <c r="G31" s="13"/>
      <c r="H31" s="13"/>
      <c r="I31" s="13"/>
      <c r="J31" s="13"/>
      <c r="K31" s="13"/>
      <c r="L31" s="13"/>
      <c r="M31" s="13"/>
      <c r="N31" s="13"/>
      <c r="O31" s="13"/>
      <c r="P31" s="13"/>
      <c r="Q31" s="13"/>
    </row>
    <row r="32" spans="1:17" s="90" customFormat="1" ht="16.5" thickTop="1" thickBot="1" x14ac:dyDescent="0.3">
      <c r="A32" s="5"/>
      <c r="B32" s="5"/>
      <c r="C32" s="5"/>
      <c r="D32" s="5"/>
      <c r="E32" s="5"/>
      <c r="F32" s="5"/>
      <c r="G32" s="5"/>
      <c r="H32" s="5"/>
      <c r="I32" s="5"/>
      <c r="J32" s="5"/>
      <c r="K32" s="5"/>
      <c r="L32" s="5"/>
      <c r="M32" s="5"/>
      <c r="N32" s="5"/>
      <c r="O32" s="5"/>
      <c r="P32" s="5"/>
      <c r="Q32" s="5"/>
    </row>
    <row r="33" spans="1:17" s="90" customFormat="1" ht="15.75" thickBot="1" x14ac:dyDescent="0.3">
      <c r="A33" s="5"/>
      <c r="B33" s="82" t="s">
        <v>372</v>
      </c>
      <c r="C33" s="5"/>
      <c r="D33" s="5"/>
      <c r="E33" s="95">
        <f>'Analyse Parc'!G18</f>
        <v>0</v>
      </c>
      <c r="F33" s="5"/>
      <c r="G33" s="5" t="s">
        <v>185</v>
      </c>
      <c r="H33" s="5"/>
      <c r="I33" s="95"/>
      <c r="J33" s="5"/>
      <c r="K33" s="5"/>
      <c r="L33" s="5"/>
      <c r="M33" s="5"/>
      <c r="N33" s="5"/>
      <c r="O33" s="5"/>
      <c r="P33" s="5"/>
      <c r="Q33" s="5"/>
    </row>
    <row r="34" spans="1:17" s="90" customFormat="1" x14ac:dyDescent="0.25">
      <c r="A34" s="5"/>
      <c r="B34" s="5"/>
      <c r="C34" s="5"/>
      <c r="D34" s="5"/>
      <c r="E34" s="5"/>
      <c r="F34" s="5"/>
      <c r="G34" s="5"/>
      <c r="H34" s="5"/>
      <c r="I34" s="5"/>
      <c r="J34" s="5"/>
      <c r="K34" s="5"/>
      <c r="L34" s="5"/>
      <c r="M34" s="5"/>
      <c r="N34" s="5"/>
      <c r="O34" s="5"/>
      <c r="P34" s="5"/>
      <c r="Q34" s="5"/>
    </row>
    <row r="35" spans="1:17" s="90" customFormat="1" x14ac:dyDescent="0.25">
      <c r="A35" s="5"/>
      <c r="B35" s="258" t="s">
        <v>373</v>
      </c>
      <c r="C35" s="230"/>
      <c r="D35" s="230"/>
      <c r="E35" s="230"/>
      <c r="F35" s="230"/>
      <c r="G35" s="230"/>
      <c r="H35" s="230"/>
      <c r="I35" s="230"/>
      <c r="J35" s="230"/>
      <c r="K35" s="230"/>
      <c r="L35" s="230"/>
      <c r="M35" s="230"/>
      <c r="N35" s="230"/>
      <c r="O35" s="230"/>
      <c r="P35" s="230"/>
      <c r="Q35" s="230"/>
    </row>
    <row r="36" spans="1:17" s="90" customFormat="1" x14ac:dyDescent="0.25">
      <c r="A36" s="5"/>
      <c r="B36" s="230"/>
      <c r="C36" s="230"/>
      <c r="D36" s="230"/>
      <c r="E36" s="230"/>
      <c r="F36" s="230"/>
      <c r="G36" s="230"/>
      <c r="H36" s="230"/>
      <c r="I36" s="230"/>
      <c r="J36" s="230"/>
      <c r="K36" s="230"/>
      <c r="L36" s="230"/>
      <c r="M36" s="230"/>
      <c r="N36" s="230"/>
      <c r="O36" s="230"/>
      <c r="P36" s="230"/>
      <c r="Q36" s="230"/>
    </row>
    <row r="37" spans="1:17" s="90" customFormat="1" ht="15.75" thickBot="1" x14ac:dyDescent="0.3">
      <c r="A37" s="5"/>
      <c r="B37" s="155"/>
      <c r="C37" s="155"/>
      <c r="D37" s="155"/>
      <c r="E37" s="155"/>
      <c r="F37" s="155"/>
      <c r="G37" s="155"/>
      <c r="H37" s="155"/>
      <c r="I37" s="155"/>
      <c r="J37" s="155"/>
      <c r="K37" s="155"/>
      <c r="L37" s="155"/>
      <c r="M37" s="155"/>
      <c r="N37" s="155"/>
      <c r="O37" s="155"/>
      <c r="P37" s="155"/>
      <c r="Q37" s="155"/>
    </row>
    <row r="38" spans="1:17" s="90" customFormat="1" ht="15" customHeight="1" thickBot="1" x14ac:dyDescent="0.3">
      <c r="A38" s="5"/>
      <c r="B38" s="5" t="s">
        <v>374</v>
      </c>
      <c r="C38" s="5"/>
      <c r="D38" s="5"/>
      <c r="E38" s="155"/>
      <c r="F38" s="155"/>
      <c r="G38" s="155"/>
      <c r="H38" s="155"/>
      <c r="I38" s="95"/>
      <c r="J38" s="155"/>
      <c r="K38" s="155"/>
      <c r="L38" s="155"/>
      <c r="M38" s="155"/>
      <c r="N38" s="155"/>
      <c r="O38" s="155"/>
      <c r="P38" s="155"/>
      <c r="Q38" s="155"/>
    </row>
    <row r="39" spans="1:17" s="90" customFormat="1" ht="15" customHeight="1" x14ac:dyDescent="0.25">
      <c r="A39" s="5"/>
      <c r="B39" s="5"/>
      <c r="C39" s="5"/>
      <c r="D39" s="5"/>
      <c r="E39" s="155"/>
      <c r="F39" s="155"/>
      <c r="G39" s="155"/>
      <c r="H39" s="155"/>
      <c r="I39" s="155"/>
      <c r="J39" s="155"/>
      <c r="K39" s="155"/>
      <c r="L39" s="155"/>
      <c r="M39" s="155"/>
      <c r="N39" s="155"/>
      <c r="O39" s="155"/>
      <c r="P39" s="155"/>
      <c r="Q39" s="155"/>
    </row>
    <row r="40" spans="1:17" s="90" customFormat="1" ht="15" customHeight="1" x14ac:dyDescent="0.25">
      <c r="A40" s="5"/>
      <c r="B40" s="230" t="s">
        <v>375</v>
      </c>
      <c r="C40" s="230"/>
      <c r="D40" s="230"/>
      <c r="E40" s="230"/>
      <c r="F40" s="230"/>
      <c r="G40" s="230"/>
      <c r="H40" s="230"/>
      <c r="I40" s="230"/>
      <c r="J40" s="230"/>
      <c r="K40" s="230"/>
      <c r="L40" s="230"/>
      <c r="M40" s="230"/>
      <c r="N40" s="230"/>
      <c r="O40" s="230"/>
      <c r="P40" s="230"/>
      <c r="Q40" s="230"/>
    </row>
    <row r="41" spans="1:17" s="90" customFormat="1" ht="15" customHeight="1" x14ac:dyDescent="0.25">
      <c r="A41" s="5"/>
      <c r="B41" s="230"/>
      <c r="C41" s="230"/>
      <c r="D41" s="230"/>
      <c r="E41" s="230"/>
      <c r="F41" s="230"/>
      <c r="G41" s="230"/>
      <c r="H41" s="230"/>
      <c r="I41" s="230"/>
      <c r="J41" s="230"/>
      <c r="K41" s="230"/>
      <c r="L41" s="230"/>
      <c r="M41" s="230"/>
      <c r="N41" s="230"/>
      <c r="O41" s="230"/>
      <c r="P41" s="230"/>
      <c r="Q41" s="230"/>
    </row>
    <row r="42" spans="1:17" x14ac:dyDescent="0.25">
      <c r="A42" s="5"/>
      <c r="B42" s="5"/>
      <c r="C42" s="5"/>
      <c r="D42" s="5"/>
      <c r="E42" s="5"/>
      <c r="F42" s="5"/>
      <c r="G42" s="5"/>
      <c r="H42" s="5"/>
      <c r="I42" s="5"/>
      <c r="J42" s="5"/>
      <c r="K42" s="5"/>
      <c r="L42" s="5"/>
      <c r="M42" s="5"/>
      <c r="N42" s="5"/>
      <c r="O42" s="5"/>
      <c r="P42" s="5"/>
      <c r="Q42" s="5"/>
    </row>
    <row r="43" spans="1:17" ht="18" thickBot="1" x14ac:dyDescent="0.35">
      <c r="A43" s="91" t="s">
        <v>311</v>
      </c>
      <c r="B43" s="13" t="s">
        <v>187</v>
      </c>
      <c r="C43" s="13"/>
      <c r="D43" s="13"/>
      <c r="E43" s="13"/>
      <c r="F43" s="13"/>
      <c r="G43" s="13"/>
      <c r="H43" s="13"/>
      <c r="I43" s="13"/>
      <c r="J43" s="13"/>
      <c r="K43" s="13"/>
      <c r="L43" s="13"/>
      <c r="M43" s="13"/>
      <c r="N43" s="13"/>
      <c r="O43" s="13"/>
      <c r="P43" s="13"/>
      <c r="Q43" s="13"/>
    </row>
    <row r="44" spans="1:17" ht="16.5" thickTop="1" thickBot="1" x14ac:dyDescent="0.3">
      <c r="A44" s="5"/>
      <c r="B44" s="5"/>
      <c r="C44" s="5"/>
      <c r="D44" s="5"/>
      <c r="E44" s="5"/>
      <c r="F44" s="5"/>
      <c r="G44" s="5"/>
      <c r="H44" s="5"/>
      <c r="I44" s="5"/>
      <c r="J44" s="5"/>
      <c r="K44" s="5"/>
      <c r="L44" s="5"/>
      <c r="M44" s="5"/>
      <c r="N44" s="5"/>
      <c r="O44" s="5"/>
      <c r="P44" s="5"/>
      <c r="Q44" s="5"/>
    </row>
    <row r="45" spans="1:17" ht="15.75" thickBot="1" x14ac:dyDescent="0.3">
      <c r="A45" s="5"/>
      <c r="B45" s="5" t="s">
        <v>188</v>
      </c>
      <c r="C45" s="5"/>
      <c r="D45" s="5"/>
      <c r="E45" s="95"/>
      <c r="F45" s="5"/>
      <c r="G45" s="5" t="s">
        <v>185</v>
      </c>
      <c r="H45" s="5"/>
      <c r="I45" s="95"/>
      <c r="J45" s="5"/>
      <c r="K45" s="5"/>
      <c r="L45" s="5"/>
      <c r="M45" s="5"/>
      <c r="N45" s="5"/>
      <c r="O45" s="5"/>
      <c r="P45" s="5"/>
      <c r="Q45" s="5"/>
    </row>
    <row r="46" spans="1:17" x14ac:dyDescent="0.25">
      <c r="A46" s="5"/>
      <c r="B46" s="5"/>
      <c r="C46" s="5"/>
      <c r="D46" s="5"/>
      <c r="E46" s="5"/>
      <c r="F46" s="5"/>
      <c r="G46" s="5"/>
      <c r="H46" s="5"/>
      <c r="I46" s="5"/>
      <c r="J46" s="5"/>
      <c r="K46" s="5"/>
      <c r="L46" s="5"/>
      <c r="M46" s="5"/>
      <c r="N46" s="5"/>
      <c r="O46" s="5"/>
      <c r="P46" s="5"/>
      <c r="Q46" s="5"/>
    </row>
    <row r="47" spans="1:17" x14ac:dyDescent="0.25">
      <c r="A47" s="5"/>
      <c r="B47" s="230" t="s">
        <v>189</v>
      </c>
      <c r="C47" s="230"/>
      <c r="D47" s="230"/>
      <c r="E47" s="230"/>
      <c r="F47" s="230"/>
      <c r="G47" s="230"/>
      <c r="H47" s="230"/>
      <c r="I47" s="230"/>
      <c r="J47" s="230"/>
      <c r="K47" s="230"/>
      <c r="L47" s="230"/>
      <c r="M47" s="230"/>
      <c r="N47" s="230"/>
      <c r="O47" s="230"/>
      <c r="P47" s="230"/>
      <c r="Q47" s="230"/>
    </row>
    <row r="48" spans="1:17" x14ac:dyDescent="0.25">
      <c r="A48" s="5"/>
      <c r="B48" s="230"/>
      <c r="C48" s="230"/>
      <c r="D48" s="230"/>
      <c r="E48" s="230"/>
      <c r="F48" s="230"/>
      <c r="G48" s="230"/>
      <c r="H48" s="230"/>
      <c r="I48" s="230"/>
      <c r="J48" s="230"/>
      <c r="K48" s="230"/>
      <c r="L48" s="230"/>
      <c r="M48" s="230"/>
      <c r="N48" s="230"/>
      <c r="O48" s="230"/>
      <c r="P48" s="230"/>
      <c r="Q48" s="230"/>
    </row>
    <row r="49" spans="1:17" s="90" customFormat="1" ht="18" thickBot="1" x14ac:dyDescent="0.35">
      <c r="A49" s="91" t="s">
        <v>312</v>
      </c>
      <c r="B49" s="91" t="s">
        <v>314</v>
      </c>
      <c r="C49" s="13"/>
      <c r="D49" s="13"/>
      <c r="E49" s="13"/>
      <c r="F49" s="13"/>
      <c r="G49" s="13"/>
      <c r="H49" s="13"/>
      <c r="I49" s="13"/>
      <c r="J49" s="13"/>
      <c r="K49" s="13"/>
      <c r="L49" s="13"/>
      <c r="M49" s="13"/>
      <c r="N49" s="13"/>
      <c r="O49" s="13"/>
      <c r="P49" s="13"/>
      <c r="Q49" s="13"/>
    </row>
    <row r="50" spans="1:17" s="90" customFormat="1" ht="16.5" thickTop="1" thickBot="1" x14ac:dyDescent="0.3">
      <c r="A50" s="5"/>
      <c r="B50" s="5"/>
      <c r="C50" s="5"/>
      <c r="D50" s="5"/>
      <c r="E50" s="5"/>
      <c r="F50" s="5"/>
      <c r="G50" s="5"/>
      <c r="H50" s="5"/>
      <c r="I50" s="5"/>
      <c r="J50" s="5"/>
      <c r="K50" s="5"/>
      <c r="L50" s="5"/>
      <c r="M50" s="5"/>
      <c r="N50" s="5"/>
      <c r="O50" s="5"/>
      <c r="P50" s="5"/>
      <c r="Q50" s="5"/>
    </row>
    <row r="51" spans="1:17" s="90" customFormat="1" ht="15.75" thickBot="1" x14ac:dyDescent="0.3">
      <c r="A51" s="5"/>
      <c r="B51" s="82" t="s">
        <v>315</v>
      </c>
      <c r="C51" s="5"/>
      <c r="D51" s="5"/>
      <c r="E51" s="95"/>
      <c r="F51" s="5"/>
      <c r="G51" s="5" t="s">
        <v>185</v>
      </c>
      <c r="H51" s="5"/>
      <c r="I51" s="95"/>
      <c r="J51" s="5"/>
      <c r="K51" s="5"/>
      <c r="L51" s="5"/>
      <c r="M51" s="5"/>
      <c r="N51" s="5"/>
      <c r="O51" s="5"/>
      <c r="P51" s="5"/>
      <c r="Q51" s="5"/>
    </row>
    <row r="52" spans="1:17" s="90" customFormat="1" x14ac:dyDescent="0.25">
      <c r="A52" s="5"/>
      <c r="B52" s="5"/>
      <c r="C52" s="5"/>
      <c r="D52" s="5"/>
      <c r="E52" s="5"/>
      <c r="F52" s="5"/>
      <c r="G52" s="5"/>
      <c r="H52" s="5"/>
      <c r="I52" s="5"/>
      <c r="J52" s="5"/>
      <c r="K52" s="5"/>
      <c r="L52" s="5"/>
      <c r="M52" s="5"/>
      <c r="N52" s="5"/>
      <c r="O52" s="5"/>
      <c r="P52" s="5"/>
      <c r="Q52" s="5"/>
    </row>
    <row r="53" spans="1:17" s="90" customFormat="1" x14ac:dyDescent="0.25">
      <c r="A53" s="5"/>
      <c r="B53" s="258" t="s">
        <v>321</v>
      </c>
      <c r="C53" s="230"/>
      <c r="D53" s="230"/>
      <c r="E53" s="230"/>
      <c r="F53" s="230"/>
      <c r="G53" s="230"/>
      <c r="H53" s="230"/>
      <c r="I53" s="230"/>
      <c r="J53" s="230"/>
      <c r="K53" s="230"/>
      <c r="L53" s="230"/>
      <c r="M53" s="230"/>
      <c r="N53" s="230"/>
      <c r="O53" s="230"/>
      <c r="P53" s="230"/>
      <c r="Q53" s="230"/>
    </row>
    <row r="54" spans="1:17" x14ac:dyDescent="0.25">
      <c r="A54" s="5"/>
      <c r="B54" s="5"/>
      <c r="C54" s="5"/>
      <c r="D54" s="5"/>
      <c r="E54" s="5"/>
      <c r="F54" s="5"/>
      <c r="G54" s="5"/>
      <c r="H54" s="5"/>
      <c r="I54" s="5"/>
      <c r="J54" s="5"/>
      <c r="K54" s="5"/>
      <c r="L54" s="5"/>
      <c r="M54" s="5"/>
      <c r="N54" s="5"/>
      <c r="O54" s="5"/>
      <c r="P54" s="5"/>
      <c r="Q54" s="5"/>
    </row>
    <row r="55" spans="1:17" ht="18" thickBot="1" x14ac:dyDescent="0.35">
      <c r="A55" s="91" t="s">
        <v>363</v>
      </c>
      <c r="B55" s="168" t="s">
        <v>377</v>
      </c>
      <c r="C55" s="13"/>
      <c r="D55" s="13"/>
      <c r="E55" s="13"/>
      <c r="F55" s="13"/>
      <c r="G55" s="13"/>
      <c r="H55" s="13"/>
      <c r="I55" s="13"/>
      <c r="J55" s="13"/>
      <c r="K55" s="13"/>
      <c r="L55" s="13"/>
      <c r="M55" s="13"/>
      <c r="N55" s="13"/>
      <c r="O55" s="13"/>
      <c r="P55" s="13"/>
      <c r="Q55" s="13"/>
    </row>
    <row r="56" spans="1:17" ht="16.5" thickTop="1" thickBot="1" x14ac:dyDescent="0.3">
      <c r="A56" s="5"/>
      <c r="B56" s="5"/>
      <c r="C56" s="5"/>
      <c r="D56" s="5"/>
      <c r="E56" s="5"/>
      <c r="F56" s="5"/>
      <c r="G56" s="5"/>
      <c r="H56" s="5"/>
      <c r="I56" s="5"/>
      <c r="J56" s="5"/>
      <c r="K56" s="5"/>
      <c r="L56" s="5"/>
      <c r="M56" s="5"/>
      <c r="N56" s="5"/>
      <c r="O56" s="5"/>
      <c r="P56" s="5"/>
      <c r="Q56" s="5"/>
    </row>
    <row r="57" spans="1:17" ht="15.75" thickBot="1" x14ac:dyDescent="0.3">
      <c r="A57" s="5"/>
      <c r="B57" s="82" t="s">
        <v>376</v>
      </c>
      <c r="C57" s="5"/>
      <c r="D57" s="5"/>
      <c r="E57" s="95">
        <f>'Analyse Parc'!G13+'Analyse Parc'!G24</f>
        <v>0</v>
      </c>
      <c r="F57" s="5"/>
      <c r="G57" s="5" t="s">
        <v>185</v>
      </c>
      <c r="H57" s="5"/>
      <c r="I57" s="95"/>
      <c r="J57" s="5"/>
      <c r="K57" s="5"/>
      <c r="L57" s="5"/>
      <c r="M57" s="5"/>
      <c r="N57" s="5"/>
      <c r="O57" s="5"/>
      <c r="P57" s="5"/>
      <c r="Q57" s="5"/>
    </row>
    <row r="58" spans="1:17" x14ac:dyDescent="0.25">
      <c r="A58" s="5"/>
      <c r="B58" s="5"/>
      <c r="C58" s="5"/>
      <c r="D58" s="5"/>
      <c r="E58" s="5"/>
      <c r="F58" s="5"/>
      <c r="G58" s="5"/>
      <c r="H58" s="5"/>
      <c r="I58" s="5"/>
      <c r="J58" s="5"/>
      <c r="K58" s="5"/>
      <c r="L58" s="5"/>
      <c r="M58" s="5"/>
      <c r="N58" s="5"/>
      <c r="O58" s="5"/>
      <c r="P58" s="5"/>
      <c r="Q58" s="5"/>
    </row>
    <row r="59" spans="1:17" x14ac:dyDescent="0.25">
      <c r="A59" s="5"/>
      <c r="B59" s="258" t="s">
        <v>379</v>
      </c>
      <c r="C59" s="230"/>
      <c r="D59" s="230"/>
      <c r="E59" s="230"/>
      <c r="F59" s="230"/>
      <c r="G59" s="230"/>
      <c r="H59" s="230"/>
      <c r="I59" s="230"/>
      <c r="J59" s="230"/>
      <c r="K59" s="230"/>
      <c r="L59" s="230"/>
      <c r="M59" s="230"/>
      <c r="N59" s="230"/>
      <c r="O59" s="230"/>
      <c r="P59" s="230"/>
      <c r="Q59" s="230"/>
    </row>
    <row r="60" spans="1:17" x14ac:dyDescent="0.25">
      <c r="A60" s="5"/>
      <c r="B60" s="230"/>
      <c r="C60" s="230"/>
      <c r="D60" s="230"/>
      <c r="E60" s="230"/>
      <c r="F60" s="230"/>
      <c r="G60" s="230"/>
      <c r="H60" s="230"/>
      <c r="I60" s="230"/>
      <c r="J60" s="230"/>
      <c r="K60" s="230"/>
      <c r="L60" s="230"/>
      <c r="M60" s="230"/>
      <c r="N60" s="230"/>
      <c r="O60" s="230"/>
      <c r="P60" s="230"/>
      <c r="Q60" s="230"/>
    </row>
    <row r="61" spans="1:17" x14ac:dyDescent="0.25">
      <c r="A61" s="5"/>
      <c r="B61" s="230"/>
      <c r="C61" s="230"/>
      <c r="D61" s="230"/>
      <c r="E61" s="230"/>
      <c r="F61" s="230"/>
      <c r="G61" s="230"/>
      <c r="H61" s="230"/>
      <c r="I61" s="230"/>
      <c r="J61" s="230"/>
      <c r="K61" s="230"/>
      <c r="L61" s="230"/>
      <c r="M61" s="230"/>
      <c r="N61" s="230"/>
      <c r="O61" s="230"/>
      <c r="P61" s="230"/>
      <c r="Q61" s="230"/>
    </row>
    <row r="62" spans="1:17" x14ac:dyDescent="0.25">
      <c r="A62" s="5"/>
      <c r="B62" s="230"/>
      <c r="C62" s="230"/>
      <c r="D62" s="230"/>
      <c r="E62" s="230"/>
      <c r="F62" s="230"/>
      <c r="G62" s="230"/>
      <c r="H62" s="230"/>
      <c r="I62" s="230"/>
      <c r="J62" s="230"/>
      <c r="K62" s="230"/>
      <c r="L62" s="230"/>
      <c r="M62" s="230"/>
      <c r="N62" s="230"/>
      <c r="O62" s="230"/>
      <c r="P62" s="230"/>
      <c r="Q62" s="230"/>
    </row>
    <row r="63" spans="1:17" x14ac:dyDescent="0.25">
      <c r="A63" s="5"/>
      <c r="B63" s="230"/>
      <c r="C63" s="230"/>
      <c r="D63" s="230"/>
      <c r="E63" s="230"/>
      <c r="F63" s="230"/>
      <c r="G63" s="230"/>
      <c r="H63" s="230"/>
      <c r="I63" s="230"/>
      <c r="J63" s="230"/>
      <c r="K63" s="230"/>
      <c r="L63" s="230"/>
      <c r="M63" s="230"/>
      <c r="N63" s="230"/>
      <c r="O63" s="230"/>
      <c r="P63" s="230"/>
      <c r="Q63" s="230"/>
    </row>
    <row r="64" spans="1:17" x14ac:dyDescent="0.25">
      <c r="A64" s="5"/>
      <c r="B64" s="5"/>
      <c r="C64" s="5"/>
      <c r="D64" s="5"/>
      <c r="E64" s="5"/>
      <c r="F64" s="5"/>
      <c r="G64" s="5"/>
      <c r="H64" s="5"/>
      <c r="I64" s="5"/>
      <c r="J64" s="5"/>
      <c r="K64" s="5"/>
      <c r="L64" s="5"/>
      <c r="M64" s="5"/>
      <c r="N64" s="5"/>
      <c r="O64" s="5"/>
      <c r="P64" s="5"/>
      <c r="Q64" s="5"/>
    </row>
    <row r="65" spans="1:17" ht="18" thickBot="1" x14ac:dyDescent="0.35">
      <c r="A65" s="91" t="s">
        <v>364</v>
      </c>
      <c r="B65" s="13" t="s">
        <v>190</v>
      </c>
      <c r="C65" s="13"/>
      <c r="D65" s="13"/>
      <c r="E65" s="13"/>
      <c r="F65" s="13"/>
      <c r="G65" s="13"/>
      <c r="H65" s="13"/>
      <c r="I65" s="13"/>
      <c r="J65" s="13"/>
      <c r="K65" s="13"/>
      <c r="L65" s="13"/>
      <c r="M65" s="13"/>
      <c r="N65" s="13"/>
      <c r="O65" s="13"/>
      <c r="P65" s="13"/>
      <c r="Q65" s="13"/>
    </row>
    <row r="66" spans="1:17" ht="16.5" thickTop="1" thickBot="1" x14ac:dyDescent="0.3">
      <c r="A66" s="5"/>
      <c r="B66" s="5"/>
      <c r="C66" s="5"/>
      <c r="D66" s="5"/>
      <c r="E66" s="5"/>
      <c r="F66" s="5"/>
      <c r="G66" s="5"/>
      <c r="H66" s="5"/>
      <c r="I66" s="5"/>
      <c r="J66" s="5"/>
      <c r="K66" s="5"/>
      <c r="L66" s="5"/>
      <c r="M66" s="5"/>
      <c r="N66" s="5"/>
      <c r="O66" s="5"/>
      <c r="P66" s="5"/>
      <c r="Q66" s="5"/>
    </row>
    <row r="67" spans="1:17" ht="15.75" thickBot="1" x14ac:dyDescent="0.3">
      <c r="A67" s="5"/>
      <c r="B67" s="5" t="s">
        <v>191</v>
      </c>
      <c r="C67" s="5"/>
      <c r="D67" s="5"/>
      <c r="E67" s="158" t="e">
        <f>AVERAGE(Parc!$M:$M)</f>
        <v>#DIV/0!</v>
      </c>
      <c r="F67" s="5"/>
      <c r="G67" s="5" t="s">
        <v>185</v>
      </c>
      <c r="H67" s="5"/>
      <c r="I67" s="95"/>
      <c r="J67" s="5"/>
      <c r="K67" s="5"/>
      <c r="L67" s="5"/>
      <c r="M67" s="5"/>
      <c r="N67" s="5"/>
      <c r="O67" s="5"/>
      <c r="P67" s="5"/>
      <c r="Q67" s="5"/>
    </row>
    <row r="68" spans="1:17" x14ac:dyDescent="0.25">
      <c r="A68" s="5"/>
      <c r="B68" s="5"/>
      <c r="C68" s="5"/>
      <c r="D68" s="5"/>
      <c r="E68" s="5"/>
      <c r="F68" s="5"/>
      <c r="G68" s="5"/>
      <c r="H68" s="5"/>
      <c r="I68" s="5"/>
      <c r="J68" s="5"/>
      <c r="K68" s="5"/>
      <c r="L68" s="5"/>
      <c r="M68" s="5"/>
      <c r="N68" s="5"/>
      <c r="O68" s="5"/>
      <c r="P68" s="5"/>
      <c r="Q68" s="5"/>
    </row>
    <row r="69" spans="1:17" x14ac:dyDescent="0.25">
      <c r="A69" s="5"/>
      <c r="B69" s="230" t="s">
        <v>192</v>
      </c>
      <c r="C69" s="230"/>
      <c r="D69" s="230"/>
      <c r="E69" s="230"/>
      <c r="F69" s="230"/>
      <c r="G69" s="230"/>
      <c r="H69" s="230"/>
      <c r="I69" s="230"/>
      <c r="J69" s="230"/>
      <c r="K69" s="230"/>
      <c r="L69" s="230"/>
      <c r="M69" s="230"/>
      <c r="N69" s="230"/>
      <c r="O69" s="230"/>
      <c r="P69" s="230"/>
      <c r="Q69" s="230"/>
    </row>
    <row r="70" spans="1:17" x14ac:dyDescent="0.25">
      <c r="A70" s="5"/>
      <c r="B70" s="230"/>
      <c r="C70" s="230"/>
      <c r="D70" s="230"/>
      <c r="E70" s="230"/>
      <c r="F70" s="230"/>
      <c r="G70" s="230"/>
      <c r="H70" s="230"/>
      <c r="I70" s="230"/>
      <c r="J70" s="230"/>
      <c r="K70" s="230"/>
      <c r="L70" s="230"/>
      <c r="M70" s="230"/>
      <c r="N70" s="230"/>
      <c r="O70" s="230"/>
      <c r="P70" s="230"/>
      <c r="Q70" s="230"/>
    </row>
    <row r="71" spans="1:17" x14ac:dyDescent="0.25">
      <c r="A71" s="5"/>
      <c r="B71" s="5"/>
      <c r="C71" s="5"/>
      <c r="D71" s="5"/>
      <c r="E71" s="5"/>
      <c r="F71" s="5"/>
      <c r="G71" s="5"/>
      <c r="H71" s="5"/>
      <c r="I71" s="5"/>
      <c r="J71" s="5"/>
      <c r="K71" s="5"/>
      <c r="L71" s="5"/>
      <c r="M71" s="5"/>
      <c r="N71" s="5"/>
      <c r="O71" s="5"/>
      <c r="P71" s="5"/>
      <c r="Q71" s="5"/>
    </row>
    <row r="72" spans="1:17" ht="15.75" thickBot="1" x14ac:dyDescent="0.3">
      <c r="A72" s="5"/>
      <c r="B72" s="5"/>
      <c r="C72" s="5"/>
      <c r="D72" s="5"/>
      <c r="E72" s="5"/>
      <c r="F72" s="5"/>
      <c r="G72" s="5"/>
      <c r="H72" s="5"/>
      <c r="I72" s="5"/>
      <c r="J72" s="5"/>
      <c r="K72" s="5"/>
      <c r="L72" s="5"/>
      <c r="M72" s="5"/>
      <c r="N72" s="5"/>
      <c r="O72" s="5"/>
      <c r="P72" s="5"/>
      <c r="Q72" s="5"/>
    </row>
    <row r="73" spans="1:17" ht="19.5" thickBot="1" x14ac:dyDescent="0.35">
      <c r="A73" s="5"/>
      <c r="B73" s="113" t="s">
        <v>246</v>
      </c>
      <c r="C73" s="5"/>
      <c r="D73" s="5"/>
      <c r="E73" s="5"/>
      <c r="F73" s="5"/>
      <c r="G73" s="5"/>
      <c r="H73" s="5"/>
      <c r="I73" s="5"/>
      <c r="J73" s="5"/>
      <c r="K73" s="5"/>
      <c r="L73" s="5"/>
      <c r="M73" s="5"/>
      <c r="N73" s="5"/>
      <c r="O73" s="5"/>
      <c r="P73" s="5"/>
      <c r="Q73" s="5"/>
    </row>
  </sheetData>
  <sheetProtection sheet="1" objects="1" scenarios="1" selectLockedCells="1"/>
  <mergeCells count="15">
    <mergeCell ref="B69:Q70"/>
    <mergeCell ref="A1:I1"/>
    <mergeCell ref="B7:Q8"/>
    <mergeCell ref="B23:Q24"/>
    <mergeCell ref="B47:Q48"/>
    <mergeCell ref="B59:Q63"/>
    <mergeCell ref="M4:AB5"/>
    <mergeCell ref="B9:E9"/>
    <mergeCell ref="B53:Q53"/>
    <mergeCell ref="B28:Q29"/>
    <mergeCell ref="M12:AB13"/>
    <mergeCell ref="B15:Q16"/>
    <mergeCell ref="B17:E17"/>
    <mergeCell ref="B35:Q36"/>
    <mergeCell ref="B40:Q41"/>
  </mergeCells>
  <hyperlinks>
    <hyperlink ref="B73" location="Mesures!A1" display="Suivant"/>
    <hyperlink ref="B9:E9" location="'Feuille de travail'!A1" display="Aller à la feuille de travail"/>
    <hyperlink ref="B17:E17" location="'Feuille de travail'!A1" display="Aller à la feuille de travail"/>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pane ySplit="4" topLeftCell="A5" activePane="bottomLeft" state="frozen"/>
      <selection pane="bottomLeft" activeCell="C6" sqref="C6"/>
    </sheetView>
  </sheetViews>
  <sheetFormatPr defaultColWidth="11.42578125" defaultRowHeight="15" x14ac:dyDescent="0.25"/>
  <cols>
    <col min="2" max="2" width="57.28515625" customWidth="1"/>
    <col min="3" max="3" width="27.28515625" customWidth="1"/>
    <col min="4" max="4" width="28.28515625" customWidth="1"/>
    <col min="5" max="5" width="14" style="183" customWidth="1"/>
  </cols>
  <sheetData>
    <row r="1" spans="1:9" ht="28.5" x14ac:dyDescent="0.25">
      <c r="A1" s="235" t="s">
        <v>193</v>
      </c>
      <c r="B1" s="235"/>
      <c r="C1" s="235"/>
      <c r="D1" s="235"/>
      <c r="E1" s="235"/>
      <c r="F1" s="235"/>
      <c r="G1" s="235"/>
      <c r="H1" s="235"/>
      <c r="I1" s="235"/>
    </row>
    <row r="2" spans="1:9" ht="29.25" thickBot="1" x14ac:dyDescent="0.3">
      <c r="A2" s="63"/>
      <c r="B2" s="56"/>
      <c r="C2" s="63"/>
      <c r="D2" s="63"/>
      <c r="E2" s="171"/>
      <c r="F2" s="63"/>
      <c r="G2" s="63"/>
      <c r="H2" s="63"/>
      <c r="I2" s="63"/>
    </row>
    <row r="3" spans="1:9" ht="16.5" thickBot="1" x14ac:dyDescent="0.3">
      <c r="A3" s="41"/>
      <c r="B3" s="44"/>
      <c r="C3" s="49" t="s">
        <v>194</v>
      </c>
      <c r="D3" s="236" t="s">
        <v>195</v>
      </c>
      <c r="E3" s="237"/>
      <c r="F3" s="39"/>
      <c r="G3" s="39"/>
      <c r="H3" s="39"/>
      <c r="I3" s="39"/>
    </row>
    <row r="4" spans="1:9" ht="32.25" thickBot="1" x14ac:dyDescent="0.3">
      <c r="A4" s="41"/>
      <c r="B4" s="44"/>
      <c r="C4" s="55" t="s">
        <v>196</v>
      </c>
      <c r="D4" s="55" t="s">
        <v>196</v>
      </c>
      <c r="E4" s="172" t="s">
        <v>197</v>
      </c>
      <c r="F4" s="39"/>
      <c r="G4" s="39"/>
      <c r="H4" s="39"/>
      <c r="I4" s="39"/>
    </row>
    <row r="5" spans="1:9" ht="15.75" thickBot="1" x14ac:dyDescent="0.3">
      <c r="A5" s="43" t="s">
        <v>198</v>
      </c>
      <c r="B5" s="233" t="s">
        <v>199</v>
      </c>
      <c r="C5" s="233"/>
      <c r="D5" s="233"/>
      <c r="E5" s="234"/>
      <c r="F5" s="5"/>
      <c r="G5" s="5"/>
      <c r="H5" s="5"/>
      <c r="I5" s="5"/>
    </row>
    <row r="6" spans="1:9" ht="30" x14ac:dyDescent="0.25">
      <c r="A6" s="74" t="s">
        <v>200</v>
      </c>
      <c r="B6" s="78" t="s">
        <v>225</v>
      </c>
      <c r="C6" s="96"/>
      <c r="D6" s="96"/>
      <c r="E6" s="173"/>
      <c r="F6" s="5"/>
      <c r="G6" s="5"/>
      <c r="H6" s="5"/>
      <c r="I6" s="5"/>
    </row>
    <row r="7" spans="1:9" x14ac:dyDescent="0.25">
      <c r="A7" s="57" t="s">
        <v>201</v>
      </c>
      <c r="B7" s="66" t="s">
        <v>226</v>
      </c>
      <c r="C7" s="97"/>
      <c r="D7" s="97"/>
      <c r="E7" s="174"/>
      <c r="F7" s="5"/>
      <c r="G7" s="5"/>
      <c r="H7" s="5"/>
      <c r="I7" s="5"/>
    </row>
    <row r="8" spans="1:9" ht="30.75" thickBot="1" x14ac:dyDescent="0.3">
      <c r="A8" s="76" t="s">
        <v>202</v>
      </c>
      <c r="B8" s="65" t="s">
        <v>328</v>
      </c>
      <c r="C8" s="98"/>
      <c r="D8" s="98"/>
      <c r="E8" s="175"/>
      <c r="F8" s="5"/>
      <c r="G8" s="5"/>
      <c r="H8" s="5"/>
      <c r="I8" s="5"/>
    </row>
    <row r="9" spans="1:9" ht="15.75" thickBot="1" x14ac:dyDescent="0.3">
      <c r="A9" s="40"/>
      <c r="B9" s="47"/>
      <c r="C9" s="5"/>
      <c r="D9" s="5"/>
      <c r="E9" s="176"/>
      <c r="F9" s="5"/>
      <c r="G9" s="5"/>
      <c r="H9" s="5"/>
      <c r="I9" s="5"/>
    </row>
    <row r="10" spans="1:9" ht="15.75" thickBot="1" x14ac:dyDescent="0.3">
      <c r="A10" s="43" t="s">
        <v>203</v>
      </c>
      <c r="B10" s="233" t="s">
        <v>204</v>
      </c>
      <c r="C10" s="233"/>
      <c r="D10" s="233"/>
      <c r="E10" s="234"/>
      <c r="F10" s="5"/>
      <c r="G10" s="5"/>
      <c r="H10" s="5"/>
      <c r="I10" s="5"/>
    </row>
    <row r="11" spans="1:9" ht="30" x14ac:dyDescent="0.25">
      <c r="A11" s="74" t="s">
        <v>205</v>
      </c>
      <c r="B11" s="78" t="s">
        <v>227</v>
      </c>
      <c r="C11" s="96"/>
      <c r="D11" s="96"/>
      <c r="E11" s="173"/>
      <c r="F11" s="5"/>
      <c r="G11" s="5"/>
      <c r="H11" s="5"/>
      <c r="I11" s="5"/>
    </row>
    <row r="12" spans="1:9" ht="30" x14ac:dyDescent="0.25">
      <c r="A12" s="57" t="s">
        <v>206</v>
      </c>
      <c r="B12" s="66" t="s">
        <v>228</v>
      </c>
      <c r="C12" s="97"/>
      <c r="D12" s="97"/>
      <c r="E12" s="174"/>
      <c r="F12" s="5"/>
      <c r="G12" s="5"/>
      <c r="H12" s="5"/>
      <c r="I12" s="5"/>
    </row>
    <row r="13" spans="1:9" x14ac:dyDescent="0.25">
      <c r="A13" s="42" t="s">
        <v>207</v>
      </c>
      <c r="B13" s="45" t="s">
        <v>208</v>
      </c>
      <c r="C13" s="99"/>
      <c r="D13" s="99"/>
      <c r="E13" s="177"/>
      <c r="F13" s="5"/>
      <c r="G13" s="5"/>
      <c r="H13" s="5"/>
      <c r="I13" s="5"/>
    </row>
    <row r="14" spans="1:9" ht="30" x14ac:dyDescent="0.25">
      <c r="A14" s="57" t="s">
        <v>209</v>
      </c>
      <c r="B14" s="66" t="s">
        <v>229</v>
      </c>
      <c r="C14" s="97"/>
      <c r="D14" s="97"/>
      <c r="E14" s="174"/>
      <c r="F14" s="5"/>
      <c r="G14" s="5"/>
      <c r="H14" s="5"/>
      <c r="I14" s="5"/>
    </row>
    <row r="15" spans="1:9" x14ac:dyDescent="0.25">
      <c r="A15" s="77" t="s">
        <v>210</v>
      </c>
      <c r="B15" s="45" t="s">
        <v>211</v>
      </c>
      <c r="C15" s="99"/>
      <c r="D15" s="99"/>
      <c r="E15" s="177"/>
      <c r="F15" s="5"/>
      <c r="G15" s="5"/>
      <c r="H15" s="5"/>
      <c r="I15" s="5"/>
    </row>
    <row r="16" spans="1:9" x14ac:dyDescent="0.25">
      <c r="A16" s="57" t="s">
        <v>212</v>
      </c>
      <c r="B16" s="66" t="s">
        <v>230</v>
      </c>
      <c r="C16" s="97"/>
      <c r="D16" s="97"/>
      <c r="E16" s="174"/>
      <c r="F16" s="5"/>
      <c r="G16" s="5"/>
      <c r="H16" s="5"/>
      <c r="I16" s="5"/>
    </row>
    <row r="17" spans="1:9" ht="30" x14ac:dyDescent="0.25">
      <c r="A17" s="42" t="s">
        <v>213</v>
      </c>
      <c r="B17" s="67" t="s">
        <v>231</v>
      </c>
      <c r="C17" s="99"/>
      <c r="D17" s="99"/>
      <c r="E17" s="177"/>
      <c r="F17" s="5"/>
      <c r="G17" s="5"/>
      <c r="H17" s="5"/>
      <c r="I17" s="5"/>
    </row>
    <row r="18" spans="1:9" ht="18.75" customHeight="1" x14ac:dyDescent="0.25">
      <c r="A18" s="57" t="s">
        <v>214</v>
      </c>
      <c r="B18" s="66" t="s">
        <v>232</v>
      </c>
      <c r="C18" s="97"/>
      <c r="D18" s="97"/>
      <c r="E18" s="174"/>
      <c r="F18" s="5"/>
      <c r="G18" s="5"/>
      <c r="H18" s="5"/>
      <c r="I18" s="5"/>
    </row>
    <row r="19" spans="1:9" ht="15.75" thickBot="1" x14ac:dyDescent="0.3">
      <c r="A19" s="76" t="s">
        <v>215</v>
      </c>
      <c r="B19" s="65" t="s">
        <v>325</v>
      </c>
      <c r="C19" s="98"/>
      <c r="D19" s="98"/>
      <c r="E19" s="175"/>
      <c r="F19" s="5"/>
      <c r="G19" s="5"/>
      <c r="H19" s="5"/>
      <c r="I19" s="5"/>
    </row>
    <row r="20" spans="1:9" ht="15.75" thickBot="1" x14ac:dyDescent="0.3">
      <c r="A20" s="40"/>
      <c r="B20" s="47"/>
      <c r="C20" s="5"/>
      <c r="D20" s="5"/>
      <c r="E20" s="176"/>
      <c r="F20" s="5"/>
      <c r="G20" s="5"/>
      <c r="H20" s="5"/>
      <c r="I20" s="5"/>
    </row>
    <row r="21" spans="1:9" ht="15.75" thickBot="1" x14ac:dyDescent="0.3">
      <c r="A21" s="43" t="s">
        <v>216</v>
      </c>
      <c r="B21" s="238" t="s">
        <v>217</v>
      </c>
      <c r="C21" s="238"/>
      <c r="D21" s="238"/>
      <c r="E21" s="239"/>
      <c r="F21" s="5"/>
      <c r="G21" s="5"/>
      <c r="H21" s="5"/>
      <c r="I21" s="5"/>
    </row>
    <row r="22" spans="1:9" ht="30" x14ac:dyDescent="0.25">
      <c r="A22" s="42" t="s">
        <v>218</v>
      </c>
      <c r="B22" s="67" t="s">
        <v>233</v>
      </c>
      <c r="C22" s="99"/>
      <c r="D22" s="99"/>
      <c r="E22" s="177"/>
      <c r="F22" s="5"/>
      <c r="G22" s="5"/>
      <c r="H22" s="5"/>
      <c r="I22" s="5"/>
    </row>
    <row r="23" spans="1:9" x14ac:dyDescent="0.25">
      <c r="A23" s="57" t="s">
        <v>219</v>
      </c>
      <c r="B23" s="66" t="s">
        <v>226</v>
      </c>
      <c r="C23" s="97"/>
      <c r="D23" s="97"/>
      <c r="E23" s="174"/>
      <c r="F23" s="5"/>
      <c r="G23" s="5"/>
      <c r="H23" s="5"/>
      <c r="I23" s="5"/>
    </row>
    <row r="24" spans="1:9" ht="30" x14ac:dyDescent="0.25">
      <c r="A24" s="42" t="s">
        <v>220</v>
      </c>
      <c r="B24" s="67" t="s">
        <v>234</v>
      </c>
      <c r="C24" s="99"/>
      <c r="D24" s="99"/>
      <c r="E24" s="177"/>
      <c r="F24" s="5"/>
      <c r="G24" s="5"/>
      <c r="H24" s="5"/>
      <c r="I24" s="5"/>
    </row>
    <row r="25" spans="1:9" ht="15.75" thickBot="1" x14ac:dyDescent="0.3">
      <c r="A25" s="59" t="s">
        <v>221</v>
      </c>
      <c r="B25" s="68" t="s">
        <v>326</v>
      </c>
      <c r="C25" s="100"/>
      <c r="D25" s="100"/>
      <c r="E25" s="178"/>
      <c r="F25" s="5"/>
      <c r="G25" s="5"/>
      <c r="H25" s="5"/>
      <c r="I25" s="5"/>
    </row>
    <row r="26" spans="1:9" ht="15.75" thickBot="1" x14ac:dyDescent="0.3">
      <c r="A26" s="40"/>
      <c r="B26" s="47"/>
      <c r="C26" s="5"/>
      <c r="D26" s="5"/>
      <c r="E26" s="176"/>
      <c r="F26" s="5"/>
      <c r="G26" s="5"/>
      <c r="H26" s="5"/>
      <c r="I26" s="5"/>
    </row>
    <row r="27" spans="1:9" ht="15.75" thickBot="1" x14ac:dyDescent="0.3">
      <c r="A27" s="43" t="s">
        <v>83</v>
      </c>
      <c r="B27" s="233" t="s">
        <v>322</v>
      </c>
      <c r="C27" s="233"/>
      <c r="D27" s="233"/>
      <c r="E27" s="234"/>
      <c r="F27" s="5"/>
      <c r="G27" s="5"/>
      <c r="H27" s="5"/>
      <c r="I27" s="5"/>
    </row>
    <row r="28" spans="1:9" x14ac:dyDescent="0.25">
      <c r="A28" s="42" t="s">
        <v>104</v>
      </c>
      <c r="B28" s="45" t="s">
        <v>317</v>
      </c>
      <c r="C28" s="96"/>
      <c r="D28" s="96"/>
      <c r="E28" s="173"/>
      <c r="F28" s="5"/>
      <c r="G28" s="5"/>
      <c r="H28" s="5"/>
      <c r="I28" s="5"/>
    </row>
    <row r="29" spans="1:9" x14ac:dyDescent="0.25">
      <c r="A29" s="57" t="s">
        <v>105</v>
      </c>
      <c r="B29" s="58" t="s">
        <v>318</v>
      </c>
      <c r="C29" s="97"/>
      <c r="D29" s="97"/>
      <c r="E29" s="174"/>
      <c r="F29" s="5"/>
      <c r="G29" s="5"/>
      <c r="H29" s="5"/>
      <c r="I29" s="5"/>
    </row>
    <row r="30" spans="1:9" ht="30" x14ac:dyDescent="0.25">
      <c r="A30" s="53" t="s">
        <v>106</v>
      </c>
      <c r="B30" s="67" t="s">
        <v>319</v>
      </c>
      <c r="C30" s="99"/>
      <c r="D30" s="99"/>
      <c r="E30" s="177"/>
      <c r="F30" s="5"/>
      <c r="G30" s="5"/>
      <c r="H30" s="5"/>
      <c r="I30" s="5"/>
    </row>
    <row r="31" spans="1:9" ht="15.75" thickBot="1" x14ac:dyDescent="0.3">
      <c r="A31" s="59" t="s">
        <v>151</v>
      </c>
      <c r="B31" s="68" t="s">
        <v>323</v>
      </c>
      <c r="C31" s="100"/>
      <c r="D31" s="100"/>
      <c r="E31" s="178"/>
      <c r="F31" s="5"/>
      <c r="G31" s="5"/>
      <c r="H31" s="5"/>
      <c r="I31" s="5"/>
    </row>
    <row r="32" spans="1:9" ht="15.75" thickBot="1" x14ac:dyDescent="0.3">
      <c r="A32" s="92"/>
      <c r="B32" s="93"/>
      <c r="C32" s="34"/>
      <c r="D32" s="34"/>
      <c r="E32" s="179"/>
      <c r="F32" s="5"/>
      <c r="G32" s="5"/>
      <c r="H32" s="5"/>
      <c r="I32" s="5"/>
    </row>
    <row r="33" spans="1:9" ht="15.75" thickBot="1" x14ac:dyDescent="0.3">
      <c r="A33" s="43" t="s">
        <v>302</v>
      </c>
      <c r="B33" s="260" t="s">
        <v>316</v>
      </c>
      <c r="C33" s="233"/>
      <c r="D33" s="233"/>
      <c r="E33" s="234"/>
      <c r="F33" s="5"/>
      <c r="G33" s="5"/>
      <c r="H33" s="5"/>
      <c r="I33" s="5"/>
    </row>
    <row r="34" spans="1:9" x14ac:dyDescent="0.25">
      <c r="A34" s="42" t="s">
        <v>107</v>
      </c>
      <c r="B34" s="67" t="s">
        <v>350</v>
      </c>
      <c r="C34" s="96"/>
      <c r="D34" s="96"/>
      <c r="E34" s="173"/>
      <c r="F34" s="5"/>
      <c r="G34" s="5"/>
      <c r="H34" s="5"/>
      <c r="I34" s="5"/>
    </row>
    <row r="35" spans="1:9" x14ac:dyDescent="0.25">
      <c r="A35" s="57" t="s">
        <v>108</v>
      </c>
      <c r="B35" s="66" t="s">
        <v>351</v>
      </c>
      <c r="C35" s="97"/>
      <c r="D35" s="97"/>
      <c r="E35" s="174"/>
      <c r="F35" s="5"/>
      <c r="G35" s="5"/>
      <c r="H35" s="5"/>
      <c r="I35" s="5"/>
    </row>
    <row r="36" spans="1:9" ht="30" x14ac:dyDescent="0.25">
      <c r="A36" s="53" t="s">
        <v>303</v>
      </c>
      <c r="B36" s="67" t="s">
        <v>235</v>
      </c>
      <c r="C36" s="99"/>
      <c r="D36" s="99"/>
      <c r="E36" s="177"/>
      <c r="F36" s="5"/>
      <c r="G36" s="5"/>
      <c r="H36" s="5"/>
      <c r="I36" s="5"/>
    </row>
    <row r="37" spans="1:9" ht="15.75" thickBot="1" x14ac:dyDescent="0.3">
      <c r="A37" s="59" t="s">
        <v>109</v>
      </c>
      <c r="B37" s="68" t="s">
        <v>324</v>
      </c>
      <c r="C37" s="100"/>
      <c r="D37" s="100"/>
      <c r="E37" s="178"/>
      <c r="F37" s="5"/>
      <c r="G37" s="5"/>
      <c r="H37" s="5"/>
      <c r="I37" s="5"/>
    </row>
    <row r="38" spans="1:9" ht="15.75" thickBot="1" x14ac:dyDescent="0.3">
      <c r="A38" s="40"/>
      <c r="B38" s="47"/>
      <c r="C38" s="5"/>
      <c r="D38" s="5"/>
      <c r="E38" s="176"/>
      <c r="F38" s="5"/>
      <c r="G38" s="5"/>
      <c r="H38" s="5"/>
      <c r="I38" s="5"/>
    </row>
    <row r="39" spans="1:9" ht="15.75" thickBot="1" x14ac:dyDescent="0.3">
      <c r="A39" s="43" t="s">
        <v>86</v>
      </c>
      <c r="B39" s="233" t="s">
        <v>222</v>
      </c>
      <c r="C39" s="233"/>
      <c r="D39" s="233"/>
      <c r="E39" s="234"/>
      <c r="F39" s="5"/>
      <c r="G39" s="5"/>
      <c r="H39" s="5"/>
      <c r="I39" s="5"/>
    </row>
    <row r="40" spans="1:9" ht="45" x14ac:dyDescent="0.25">
      <c r="A40" s="42" t="s">
        <v>110</v>
      </c>
      <c r="B40" s="67" t="s">
        <v>236</v>
      </c>
      <c r="C40" s="96"/>
      <c r="D40" s="96"/>
      <c r="E40" s="173"/>
      <c r="F40" s="5"/>
      <c r="G40" s="5"/>
      <c r="H40" s="5"/>
      <c r="I40" s="5"/>
    </row>
    <row r="41" spans="1:9" ht="30" x14ac:dyDescent="0.25">
      <c r="A41" s="57" t="s">
        <v>154</v>
      </c>
      <c r="B41" s="66" t="s">
        <v>237</v>
      </c>
      <c r="C41" s="97"/>
      <c r="D41" s="97"/>
      <c r="E41" s="174"/>
      <c r="F41" s="5"/>
      <c r="G41" s="5"/>
      <c r="H41" s="5"/>
      <c r="I41" s="5"/>
    </row>
    <row r="42" spans="1:9" ht="48" x14ac:dyDescent="0.25">
      <c r="A42" s="42" t="s">
        <v>331</v>
      </c>
      <c r="B42" s="67" t="s">
        <v>223</v>
      </c>
      <c r="C42" s="99"/>
      <c r="D42" s="99"/>
      <c r="E42" s="177"/>
      <c r="F42" s="34"/>
      <c r="G42" s="34"/>
      <c r="H42" s="34"/>
      <c r="I42" s="34"/>
    </row>
    <row r="43" spans="1:9" ht="30.75" thickBot="1" x14ac:dyDescent="0.3">
      <c r="A43" s="59" t="s">
        <v>155</v>
      </c>
      <c r="B43" s="68" t="s">
        <v>327</v>
      </c>
      <c r="C43" s="100"/>
      <c r="D43" s="100"/>
      <c r="E43" s="178"/>
      <c r="F43" s="5"/>
      <c r="G43" s="5"/>
      <c r="H43" s="5"/>
      <c r="I43" s="5"/>
    </row>
    <row r="44" spans="1:9" ht="15.75" thickBot="1" x14ac:dyDescent="0.3">
      <c r="A44" s="40"/>
      <c r="B44" s="47"/>
      <c r="C44" s="5"/>
      <c r="D44" s="5"/>
      <c r="E44" s="176"/>
      <c r="F44" s="5"/>
      <c r="G44" s="5"/>
      <c r="H44" s="5"/>
      <c r="I44" s="5"/>
    </row>
    <row r="45" spans="1:9" ht="15.75" thickBot="1" x14ac:dyDescent="0.3">
      <c r="A45" s="43" t="s">
        <v>159</v>
      </c>
      <c r="B45" s="260" t="s">
        <v>352</v>
      </c>
      <c r="C45" s="233"/>
      <c r="D45" s="233"/>
      <c r="E45" s="234"/>
      <c r="F45" s="5"/>
      <c r="G45" s="5"/>
      <c r="H45" s="5"/>
      <c r="I45" s="5"/>
    </row>
    <row r="46" spans="1:9" ht="30" customHeight="1" x14ac:dyDescent="0.25">
      <c r="A46" s="74" t="s">
        <v>160</v>
      </c>
      <c r="B46" s="78" t="s">
        <v>238</v>
      </c>
      <c r="C46" s="96"/>
      <c r="D46" s="96"/>
      <c r="E46" s="173"/>
      <c r="F46" s="5"/>
      <c r="G46" s="5"/>
      <c r="H46" s="5"/>
      <c r="I46" s="5"/>
    </row>
    <row r="47" spans="1:9" x14ac:dyDescent="0.25">
      <c r="A47" s="57" t="s">
        <v>161</v>
      </c>
      <c r="B47" s="66" t="s">
        <v>239</v>
      </c>
      <c r="C47" s="97"/>
      <c r="D47" s="97"/>
      <c r="E47" s="174"/>
      <c r="F47" s="5"/>
      <c r="G47" s="5"/>
      <c r="H47" s="5"/>
      <c r="I47" s="5"/>
    </row>
    <row r="48" spans="1:9" x14ac:dyDescent="0.25">
      <c r="A48" s="42" t="s">
        <v>162</v>
      </c>
      <c r="B48" s="69" t="s">
        <v>240</v>
      </c>
      <c r="C48" s="101"/>
      <c r="D48" s="101"/>
      <c r="E48" s="180"/>
      <c r="F48" s="5"/>
      <c r="G48" s="5"/>
      <c r="H48" s="5"/>
      <c r="I48" s="5"/>
    </row>
    <row r="49" spans="1:9" ht="30.75" thickBot="1" x14ac:dyDescent="0.3">
      <c r="A49" s="59" t="s">
        <v>163</v>
      </c>
      <c r="B49" s="68" t="s">
        <v>353</v>
      </c>
      <c r="C49" s="100"/>
      <c r="D49" s="100"/>
      <c r="E49" s="178"/>
      <c r="F49" s="5"/>
      <c r="G49" s="5"/>
      <c r="H49" s="5"/>
      <c r="I49" s="5"/>
    </row>
    <row r="50" spans="1:9" ht="15.75" thickBot="1" x14ac:dyDescent="0.3">
      <c r="A50" s="40"/>
      <c r="B50" s="47"/>
      <c r="C50" s="5"/>
      <c r="D50" s="5"/>
      <c r="E50" s="176"/>
      <c r="F50" s="5"/>
      <c r="G50" s="5"/>
      <c r="H50" s="5"/>
      <c r="I50" s="5"/>
    </row>
    <row r="51" spans="1:9" ht="15.75" thickBot="1" x14ac:dyDescent="0.3">
      <c r="A51" s="43" t="s">
        <v>304</v>
      </c>
      <c r="B51" s="233" t="s">
        <v>224</v>
      </c>
      <c r="C51" s="233"/>
      <c r="D51" s="233"/>
      <c r="E51" s="234"/>
      <c r="F51" s="5"/>
      <c r="G51" s="5"/>
      <c r="H51" s="5"/>
      <c r="I51" s="5"/>
    </row>
    <row r="52" spans="1:9" ht="30" x14ac:dyDescent="0.25">
      <c r="A52" s="74" t="s">
        <v>305</v>
      </c>
      <c r="B52" s="78" t="s">
        <v>241</v>
      </c>
      <c r="C52" s="96"/>
      <c r="D52" s="96"/>
      <c r="E52" s="173"/>
      <c r="F52" s="5"/>
      <c r="G52" s="5"/>
      <c r="H52" s="5"/>
      <c r="I52" s="5"/>
    </row>
    <row r="53" spans="1:9" ht="45" x14ac:dyDescent="0.25">
      <c r="A53" s="57" t="s">
        <v>306</v>
      </c>
      <c r="B53" s="70" t="s">
        <v>242</v>
      </c>
      <c r="C53" s="102"/>
      <c r="D53" s="102"/>
      <c r="E53" s="181"/>
      <c r="F53" s="5"/>
      <c r="G53" s="5"/>
      <c r="H53" s="5"/>
      <c r="I53" s="5"/>
    </row>
    <row r="54" spans="1:9" x14ac:dyDescent="0.25">
      <c r="A54" s="42" t="s">
        <v>307</v>
      </c>
      <c r="B54" s="67" t="s">
        <v>243</v>
      </c>
      <c r="C54" s="99"/>
      <c r="D54" s="99"/>
      <c r="E54" s="177"/>
      <c r="F54" s="5"/>
      <c r="G54" s="5"/>
      <c r="H54" s="5"/>
      <c r="I54" s="5"/>
    </row>
    <row r="55" spans="1:9" ht="15.75" thickBot="1" x14ac:dyDescent="0.3">
      <c r="A55" s="59" t="s">
        <v>308</v>
      </c>
      <c r="B55" s="71" t="s">
        <v>244</v>
      </c>
      <c r="C55" s="103"/>
      <c r="D55" s="103"/>
      <c r="E55" s="182"/>
      <c r="F55" s="5"/>
      <c r="G55" s="5"/>
      <c r="H55" s="5"/>
      <c r="I55" s="5"/>
    </row>
    <row r="56" spans="1:9" x14ac:dyDescent="0.25">
      <c r="A56" s="5"/>
      <c r="B56" s="5"/>
      <c r="C56" s="5"/>
      <c r="D56" s="5"/>
      <c r="E56" s="176"/>
      <c r="F56" s="5"/>
      <c r="G56" s="5"/>
      <c r="H56" s="5"/>
      <c r="I56" s="5"/>
    </row>
  </sheetData>
  <sheetProtection sheet="1" objects="1" scenarios="1" selectLockedCells="1"/>
  <mergeCells count="10">
    <mergeCell ref="B39:E39"/>
    <mergeCell ref="B45:E45"/>
    <mergeCell ref="B51:E51"/>
    <mergeCell ref="A1:I1"/>
    <mergeCell ref="D3:E3"/>
    <mergeCell ref="B5:E5"/>
    <mergeCell ref="B10:E10"/>
    <mergeCell ref="B21:E21"/>
    <mergeCell ref="B33:E33"/>
    <mergeCell ref="B27:E2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workbookViewId="0">
      <selection activeCell="A14" sqref="A14"/>
    </sheetView>
  </sheetViews>
  <sheetFormatPr defaultColWidth="9.140625" defaultRowHeight="15" x14ac:dyDescent="0.25"/>
  <cols>
    <col min="1" max="1" width="16.140625" customWidth="1"/>
    <col min="2" max="2" width="14.140625" customWidth="1"/>
    <col min="3" max="3" width="12.42578125" customWidth="1"/>
    <col min="4" max="4" width="15.5703125" bestFit="1" customWidth="1"/>
    <col min="5" max="5" width="14.140625" customWidth="1"/>
    <col min="6" max="6" width="14.7109375" customWidth="1"/>
    <col min="7" max="7" width="13.140625" customWidth="1"/>
    <col min="8" max="8" width="14.7109375" customWidth="1"/>
    <col min="9" max="9" width="12.28515625" customWidth="1"/>
    <col min="10" max="10" width="13.7109375" customWidth="1"/>
    <col min="11" max="11" width="14.42578125" customWidth="1"/>
    <col min="12" max="12" width="15.42578125" customWidth="1"/>
    <col min="13" max="13" width="23.42578125" customWidth="1"/>
    <col min="14" max="14" width="20.140625" customWidth="1"/>
    <col min="15" max="15" width="13.140625" customWidth="1"/>
    <col min="16" max="16" width="15.28515625" customWidth="1"/>
  </cols>
  <sheetData>
    <row r="1" spans="1:18" ht="15" customHeight="1" x14ac:dyDescent="0.25">
      <c r="A1" s="242" t="s">
        <v>349</v>
      </c>
      <c r="B1" s="242"/>
      <c r="C1" s="242"/>
      <c r="D1" s="242"/>
      <c r="E1" s="242"/>
      <c r="F1" s="242"/>
      <c r="G1" s="242"/>
      <c r="H1" s="242"/>
      <c r="I1" s="242"/>
      <c r="J1" s="242"/>
      <c r="K1" s="242"/>
      <c r="L1" s="242"/>
      <c r="M1" s="242"/>
      <c r="N1" s="242"/>
    </row>
    <row r="2" spans="1:18" x14ac:dyDescent="0.25">
      <c r="A2" s="242"/>
      <c r="B2" s="242"/>
      <c r="C2" s="242"/>
      <c r="D2" s="242"/>
      <c r="E2" s="242"/>
      <c r="F2" s="242"/>
      <c r="G2" s="242"/>
      <c r="H2" s="242"/>
      <c r="I2" s="242"/>
      <c r="J2" s="242"/>
      <c r="K2" s="242"/>
      <c r="L2" s="242"/>
      <c r="M2" s="242"/>
      <c r="N2" s="242"/>
    </row>
    <row r="3" spans="1:18" x14ac:dyDescent="0.25">
      <c r="A3" s="5"/>
      <c r="B3" s="5"/>
      <c r="C3" s="5"/>
      <c r="D3" s="5"/>
      <c r="E3" s="5"/>
      <c r="F3" s="5"/>
      <c r="G3" s="5"/>
      <c r="H3" s="5"/>
      <c r="I3" s="5"/>
      <c r="J3" s="5"/>
      <c r="K3" s="5"/>
      <c r="L3" s="5"/>
      <c r="M3" s="5"/>
      <c r="N3" s="5"/>
      <c r="O3" s="5"/>
      <c r="P3" s="5"/>
    </row>
    <row r="4" spans="1:18" ht="15.75" thickBot="1" x14ac:dyDescent="0.3">
      <c r="A4" s="5"/>
      <c r="B4" s="5"/>
      <c r="C4" s="5"/>
      <c r="D4" s="5"/>
      <c r="E4" s="5"/>
      <c r="F4" s="5"/>
      <c r="G4" s="5"/>
      <c r="H4" s="5"/>
      <c r="I4" s="5"/>
      <c r="J4" s="5"/>
      <c r="K4" s="5"/>
      <c r="L4" s="5"/>
      <c r="M4" s="5"/>
      <c r="N4" s="5"/>
      <c r="O4" s="5"/>
      <c r="P4" s="5"/>
    </row>
    <row r="5" spans="1:18" ht="16.5" thickBot="1" x14ac:dyDescent="0.3">
      <c r="A5" s="5"/>
      <c r="B5" s="5"/>
      <c r="C5" s="240" t="s">
        <v>169</v>
      </c>
      <c r="D5" s="241"/>
      <c r="E5" s="241"/>
      <c r="F5" s="163" t="e">
        <f>AVERAGEIF($A:$A,"Voiture/Auto",$I:$I)</f>
        <v>#DIV/0!</v>
      </c>
      <c r="G5" s="167"/>
      <c r="H5" s="5"/>
      <c r="I5" s="261" t="s">
        <v>282</v>
      </c>
      <c r="J5" s="262"/>
      <c r="K5" s="263"/>
      <c r="L5" s="5"/>
      <c r="M5" s="5"/>
      <c r="N5" s="5"/>
      <c r="O5" s="5"/>
      <c r="P5" s="5"/>
    </row>
    <row r="6" spans="1:18" s="90" customFormat="1" ht="16.5" thickBot="1" x14ac:dyDescent="0.3">
      <c r="A6" s="5"/>
      <c r="B6" s="5"/>
      <c r="C6" s="264" t="s">
        <v>348</v>
      </c>
      <c r="D6" s="265"/>
      <c r="E6" s="265"/>
      <c r="F6" s="161" t="e">
        <f>AVERAGEIF($A:$A,"MPV",$I:$I)</f>
        <v>#DIV/0!</v>
      </c>
      <c r="G6" s="162"/>
      <c r="H6" s="5"/>
      <c r="I6" s="166"/>
      <c r="J6" s="166"/>
      <c r="K6" s="166"/>
      <c r="L6" s="5"/>
      <c r="M6" s="5"/>
      <c r="N6" s="5"/>
      <c r="O6" s="5"/>
      <c r="P6" s="5"/>
    </row>
    <row r="7" spans="1:18" ht="15.75" thickBot="1" x14ac:dyDescent="0.3">
      <c r="A7" s="5"/>
      <c r="B7" s="5"/>
      <c r="C7" s="5"/>
      <c r="D7" s="5"/>
      <c r="E7" s="5"/>
      <c r="F7" s="17"/>
      <c r="G7" s="5"/>
      <c r="H7" s="5"/>
      <c r="I7" s="5"/>
      <c r="J7" s="5"/>
      <c r="K7" s="5"/>
      <c r="L7" s="5"/>
      <c r="M7" s="5"/>
      <c r="N7" s="5"/>
      <c r="O7" s="5"/>
      <c r="P7" s="5"/>
    </row>
    <row r="8" spans="1:18" ht="15.75" thickBot="1" x14ac:dyDescent="0.3">
      <c r="A8" s="5"/>
      <c r="B8" s="5"/>
      <c r="C8" s="221" t="s">
        <v>172</v>
      </c>
      <c r="D8" s="222"/>
      <c r="E8" s="222"/>
      <c r="F8" s="22" t="e">
        <f>AVERAGE($M:$M)</f>
        <v>#DIV/0!</v>
      </c>
      <c r="G8" s="18" t="s">
        <v>294</v>
      </c>
      <c r="H8" s="5"/>
      <c r="I8" s="5"/>
      <c r="J8" s="5"/>
      <c r="K8" s="5"/>
      <c r="L8" s="5"/>
      <c r="M8" s="5"/>
      <c r="N8" s="5"/>
      <c r="O8" s="5"/>
      <c r="P8" s="5"/>
    </row>
    <row r="9" spans="1:18" ht="15.75" thickBot="1" x14ac:dyDescent="0.3">
      <c r="A9" s="5"/>
      <c r="B9" s="5"/>
      <c r="C9" s="5"/>
      <c r="D9" s="5"/>
      <c r="E9" s="5"/>
      <c r="F9" s="118"/>
      <c r="G9" s="5"/>
      <c r="H9" s="5"/>
      <c r="I9" s="5"/>
      <c r="J9" s="5"/>
      <c r="K9" s="5"/>
      <c r="L9" s="5"/>
      <c r="M9" s="5"/>
      <c r="N9" s="5"/>
      <c r="O9" s="5"/>
      <c r="P9" s="5"/>
    </row>
    <row r="10" spans="1:18" ht="15.75" thickBot="1" x14ac:dyDescent="0.3">
      <c r="A10" s="5"/>
      <c r="B10" s="5"/>
      <c r="C10" s="221" t="s">
        <v>176</v>
      </c>
      <c r="D10" s="222"/>
      <c r="E10" s="222"/>
      <c r="F10" s="22" t="e">
        <f>AVERAGE($O:$O)</f>
        <v>#DIV/0!</v>
      </c>
      <c r="G10" s="18" t="s">
        <v>293</v>
      </c>
      <c r="H10" s="5"/>
      <c r="I10" s="5"/>
      <c r="J10" s="5"/>
      <c r="K10" s="5"/>
      <c r="L10" s="5"/>
      <c r="M10" s="5"/>
      <c r="N10" s="5"/>
      <c r="O10" s="5"/>
      <c r="P10" s="5"/>
    </row>
    <row r="11" spans="1:18" x14ac:dyDescent="0.25">
      <c r="A11" s="5"/>
      <c r="B11" s="5"/>
      <c r="C11" s="5"/>
      <c r="D11" s="5"/>
      <c r="E11" s="5"/>
      <c r="F11" s="16"/>
      <c r="G11" s="5"/>
      <c r="H11" s="5"/>
      <c r="I11" s="5"/>
      <c r="J11" s="5"/>
      <c r="K11" s="5"/>
      <c r="L11" s="5"/>
      <c r="M11" s="5"/>
      <c r="N11" s="5"/>
      <c r="O11" s="5"/>
      <c r="P11" s="5"/>
    </row>
    <row r="12" spans="1:18" x14ac:dyDescent="0.25">
      <c r="A12" s="5"/>
      <c r="B12" s="5"/>
      <c r="C12" s="5"/>
      <c r="D12" s="5"/>
      <c r="E12" s="5"/>
      <c r="F12" s="5"/>
      <c r="G12" s="5"/>
      <c r="H12" s="5"/>
      <c r="I12" s="5"/>
      <c r="J12" s="5"/>
      <c r="K12" s="5"/>
      <c r="L12" s="5"/>
      <c r="M12" s="5"/>
      <c r="N12" s="5"/>
      <c r="O12" s="5"/>
      <c r="P12" s="5"/>
    </row>
    <row r="13" spans="1:18" s="1" customFormat="1" ht="49.5" customHeight="1" x14ac:dyDescent="0.25">
      <c r="A13" s="6" t="s">
        <v>247</v>
      </c>
      <c r="B13" s="6" t="s">
        <v>248</v>
      </c>
      <c r="C13" s="6" t="s">
        <v>249</v>
      </c>
      <c r="D13" s="6" t="s">
        <v>250</v>
      </c>
      <c r="E13" s="6" t="s">
        <v>260</v>
      </c>
      <c r="F13" s="10" t="s">
        <v>251</v>
      </c>
      <c r="G13" s="6" t="s">
        <v>6</v>
      </c>
      <c r="H13" s="6" t="s">
        <v>252</v>
      </c>
      <c r="I13" s="6" t="s">
        <v>7</v>
      </c>
      <c r="J13" s="6" t="s">
        <v>276</v>
      </c>
      <c r="K13" s="6" t="s">
        <v>329</v>
      </c>
      <c r="L13" s="6" t="s">
        <v>254</v>
      </c>
      <c r="M13" s="6" t="s">
        <v>274</v>
      </c>
      <c r="N13" s="6" t="s">
        <v>255</v>
      </c>
      <c r="O13" s="6" t="s">
        <v>280</v>
      </c>
      <c r="P13"/>
      <c r="Q13"/>
      <c r="R13"/>
    </row>
    <row r="14" spans="1:18" ht="15" customHeight="1" x14ac:dyDescent="0.25"/>
    <row r="15" spans="1:18" ht="15" customHeight="1" x14ac:dyDescent="0.25"/>
    <row r="16" spans="1:18"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spans="1:13" ht="15" customHeight="1" x14ac:dyDescent="0.25"/>
    <row r="66" spans="1:13" ht="15" customHeight="1" x14ac:dyDescent="0.25"/>
    <row r="67" spans="1:13" ht="15" customHeight="1" x14ac:dyDescent="0.25"/>
    <row r="68" spans="1:13" ht="15" customHeight="1" x14ac:dyDescent="0.25"/>
    <row r="69" spans="1:13" ht="15" customHeight="1" x14ac:dyDescent="0.25"/>
    <row r="70" spans="1:13" ht="15" customHeight="1" x14ac:dyDescent="0.25"/>
    <row r="71" spans="1:13" ht="15" customHeight="1" x14ac:dyDescent="0.25"/>
    <row r="73" spans="1:13" x14ac:dyDescent="0.25">
      <c r="A73" s="3"/>
      <c r="B73" s="2"/>
      <c r="C73" s="2"/>
      <c r="D73" s="2"/>
      <c r="E73" s="2"/>
      <c r="F73" s="3"/>
      <c r="G73" s="11"/>
      <c r="H73" s="2"/>
      <c r="I73" s="3"/>
      <c r="J73" s="3"/>
      <c r="K73" s="3"/>
      <c r="L73" s="2"/>
      <c r="M73" s="2"/>
    </row>
    <row r="74" spans="1:13" x14ac:dyDescent="0.25">
      <c r="A74" s="3"/>
      <c r="B74" s="2"/>
      <c r="C74" s="2"/>
      <c r="D74" s="2"/>
      <c r="E74" s="2"/>
      <c r="F74" s="3"/>
      <c r="G74" s="11"/>
      <c r="H74" s="2"/>
      <c r="I74" s="3"/>
      <c r="J74" s="3"/>
      <c r="K74" s="3"/>
      <c r="L74" s="2"/>
      <c r="M74" s="2"/>
    </row>
    <row r="75" spans="1:13" x14ac:dyDescent="0.25">
      <c r="A75" s="3"/>
      <c r="B75" s="2"/>
      <c r="C75" s="2"/>
      <c r="D75" s="2"/>
      <c r="E75" s="2"/>
      <c r="F75" s="3"/>
      <c r="G75" s="11"/>
      <c r="H75" s="2"/>
      <c r="I75" s="3"/>
      <c r="J75" s="3"/>
      <c r="K75" s="3"/>
      <c r="L75" s="2"/>
      <c r="M75" s="2"/>
    </row>
    <row r="76" spans="1:13" x14ac:dyDescent="0.25">
      <c r="A76" s="3"/>
      <c r="B76" s="2"/>
      <c r="C76" s="2"/>
      <c r="D76" s="2"/>
      <c r="E76" s="2"/>
      <c r="F76" s="3"/>
      <c r="G76" s="11"/>
      <c r="H76" s="2"/>
      <c r="I76" s="3"/>
      <c r="J76" s="3"/>
      <c r="K76" s="3"/>
      <c r="L76" s="2"/>
      <c r="M76" s="2"/>
    </row>
    <row r="77" spans="1:13" x14ac:dyDescent="0.25">
      <c r="A77" s="3"/>
      <c r="B77" s="2"/>
      <c r="C77" s="2"/>
      <c r="D77" s="2"/>
      <c r="E77" s="2"/>
      <c r="F77" s="3"/>
      <c r="G77" s="11"/>
      <c r="H77" s="2"/>
      <c r="I77" s="3"/>
      <c r="J77" s="3"/>
      <c r="K77" s="3"/>
      <c r="L77" s="2"/>
      <c r="M77" s="2"/>
    </row>
    <row r="78" spans="1:13" x14ac:dyDescent="0.25">
      <c r="A78" s="3"/>
      <c r="B78" s="2"/>
      <c r="C78" s="2"/>
      <c r="D78" s="2"/>
      <c r="E78" s="2"/>
      <c r="F78" s="3"/>
      <c r="G78" s="11"/>
      <c r="H78" s="2"/>
      <c r="I78" s="3"/>
      <c r="J78" s="3"/>
      <c r="K78" s="3"/>
      <c r="L78" s="2"/>
      <c r="M78" s="2"/>
    </row>
    <row r="79" spans="1:13" x14ac:dyDescent="0.25">
      <c r="A79" s="3"/>
      <c r="B79" s="2"/>
      <c r="C79" s="2"/>
      <c r="D79" s="2"/>
      <c r="E79" s="2"/>
      <c r="F79" s="3"/>
      <c r="G79" s="11"/>
      <c r="H79" s="2"/>
      <c r="I79" s="3"/>
      <c r="J79" s="3"/>
      <c r="K79" s="3"/>
      <c r="L79" s="2"/>
      <c r="M79" s="2"/>
    </row>
    <row r="80" spans="1:13" x14ac:dyDescent="0.25">
      <c r="A80" s="3"/>
      <c r="B80" s="2"/>
      <c r="C80" s="2"/>
      <c r="D80" s="2"/>
      <c r="E80" s="2"/>
      <c r="F80" s="3"/>
      <c r="G80" s="11"/>
      <c r="H80" s="2"/>
      <c r="I80" s="3"/>
      <c r="J80" s="3"/>
      <c r="K80" s="3"/>
      <c r="L80" s="2"/>
      <c r="M80" s="2"/>
    </row>
    <row r="81" spans="1:13" x14ac:dyDescent="0.25">
      <c r="A81" s="3"/>
      <c r="B81" s="2"/>
      <c r="C81" s="2"/>
      <c r="D81" s="2"/>
      <c r="E81" s="2"/>
      <c r="F81" s="3"/>
      <c r="G81" s="11"/>
      <c r="H81" s="2"/>
      <c r="I81" s="3"/>
      <c r="J81" s="3"/>
      <c r="K81" s="3"/>
      <c r="L81" s="2"/>
      <c r="M81" s="2"/>
    </row>
    <row r="82" spans="1:13" x14ac:dyDescent="0.25">
      <c r="A82" s="3"/>
      <c r="B82" s="2"/>
      <c r="C82" s="2"/>
      <c r="D82" s="2"/>
      <c r="E82" s="2"/>
      <c r="F82" s="3"/>
      <c r="G82" s="11"/>
      <c r="H82" s="2"/>
      <c r="I82" s="3"/>
      <c r="J82" s="3"/>
      <c r="K82" s="3"/>
      <c r="L82" s="2"/>
      <c r="M82" s="2"/>
    </row>
    <row r="83" spans="1:13" x14ac:dyDescent="0.25">
      <c r="A83" s="3"/>
      <c r="B83" s="2"/>
      <c r="C83" s="2"/>
      <c r="D83" s="2"/>
      <c r="E83" s="2"/>
      <c r="F83" s="3"/>
      <c r="G83" s="11"/>
      <c r="H83" s="2"/>
      <c r="I83" s="3"/>
      <c r="J83" s="3"/>
      <c r="K83" s="3"/>
      <c r="L83" s="2"/>
      <c r="M83" s="2"/>
    </row>
    <row r="84" spans="1:13" x14ac:dyDescent="0.25">
      <c r="A84" s="3"/>
      <c r="B84" s="2"/>
      <c r="C84" s="2"/>
      <c r="D84" s="2"/>
      <c r="E84" s="2"/>
      <c r="F84" s="3"/>
      <c r="G84" s="11"/>
      <c r="H84" s="2"/>
      <c r="I84" s="3"/>
      <c r="J84" s="3"/>
      <c r="K84" s="3"/>
      <c r="L84" s="2"/>
      <c r="M84" s="2"/>
    </row>
    <row r="85" spans="1:13" x14ac:dyDescent="0.25">
      <c r="A85" s="3"/>
      <c r="B85" s="2"/>
      <c r="C85" s="2"/>
      <c r="D85" s="2"/>
      <c r="E85" s="2"/>
      <c r="F85" s="3"/>
      <c r="G85" s="11"/>
      <c r="H85" s="2"/>
      <c r="I85" s="3"/>
      <c r="J85" s="3"/>
      <c r="K85" s="3"/>
      <c r="L85" s="2"/>
      <c r="M85" s="2"/>
    </row>
    <row r="86" spans="1:13" x14ac:dyDescent="0.25">
      <c r="A86" s="3"/>
      <c r="B86" s="2"/>
      <c r="C86" s="2"/>
      <c r="D86" s="2"/>
      <c r="E86" s="2"/>
      <c r="F86" s="3"/>
      <c r="G86" s="11"/>
      <c r="H86" s="2"/>
      <c r="I86" s="3"/>
      <c r="J86" s="3"/>
      <c r="K86" s="3"/>
      <c r="L86" s="2"/>
      <c r="M86" s="2"/>
    </row>
    <row r="87" spans="1:13" x14ac:dyDescent="0.25">
      <c r="A87" s="3"/>
      <c r="B87" s="2"/>
      <c r="C87" s="2"/>
      <c r="D87" s="2"/>
      <c r="E87" s="2"/>
      <c r="F87" s="3"/>
      <c r="G87" s="11"/>
      <c r="H87" s="2"/>
      <c r="I87" s="3"/>
      <c r="J87" s="3"/>
      <c r="K87" s="3"/>
      <c r="L87" s="2"/>
      <c r="M87" s="2"/>
    </row>
    <row r="88" spans="1:13" x14ac:dyDescent="0.25">
      <c r="A88" s="3"/>
      <c r="B88" s="2"/>
      <c r="C88" s="2"/>
      <c r="D88" s="2"/>
      <c r="E88" s="2"/>
      <c r="F88" s="3"/>
      <c r="G88" s="11"/>
      <c r="H88" s="2"/>
      <c r="I88" s="3"/>
      <c r="J88" s="3"/>
      <c r="K88" s="3"/>
      <c r="L88" s="2"/>
      <c r="M88" s="2"/>
    </row>
    <row r="89" spans="1:13" x14ac:dyDescent="0.25">
      <c r="A89" s="3"/>
      <c r="B89" s="2"/>
      <c r="C89" s="2"/>
      <c r="D89" s="2"/>
      <c r="E89" s="2"/>
      <c r="F89" s="3"/>
      <c r="G89" s="11"/>
      <c r="H89" s="2"/>
      <c r="I89" s="3"/>
      <c r="J89" s="3"/>
      <c r="K89" s="3"/>
      <c r="L89" s="2"/>
      <c r="M89" s="2"/>
    </row>
    <row r="90" spans="1:13" x14ac:dyDescent="0.25">
      <c r="A90" s="3"/>
      <c r="B90" s="2"/>
      <c r="C90" s="2"/>
      <c r="D90" s="2"/>
      <c r="E90" s="2"/>
      <c r="F90" s="3"/>
      <c r="G90" s="11"/>
      <c r="H90" s="2"/>
      <c r="I90" s="3"/>
      <c r="J90" s="3"/>
      <c r="K90" s="3"/>
      <c r="L90" s="2"/>
      <c r="M90" s="2"/>
    </row>
    <row r="91" spans="1:13" x14ac:dyDescent="0.25">
      <c r="A91" s="3"/>
      <c r="B91" s="2"/>
      <c r="C91" s="2"/>
      <c r="D91" s="2"/>
      <c r="E91" s="2"/>
      <c r="F91" s="3"/>
      <c r="G91" s="11"/>
      <c r="H91" s="2"/>
      <c r="I91" s="3"/>
      <c r="J91" s="3"/>
      <c r="K91" s="3"/>
      <c r="L91" s="2"/>
      <c r="M91" s="2"/>
    </row>
    <row r="92" spans="1:13" x14ac:dyDescent="0.25">
      <c r="A92" s="3"/>
      <c r="B92" s="2"/>
      <c r="C92" s="2"/>
      <c r="D92" s="2"/>
      <c r="E92" s="2"/>
      <c r="F92" s="3"/>
      <c r="G92" s="11"/>
      <c r="H92" s="2"/>
      <c r="I92" s="3"/>
      <c r="J92" s="3"/>
      <c r="K92" s="3"/>
      <c r="L92" s="2"/>
      <c r="M92" s="2"/>
    </row>
    <row r="93" spans="1:13" x14ac:dyDescent="0.25">
      <c r="A93" s="3"/>
      <c r="B93" s="2"/>
      <c r="C93" s="2"/>
      <c r="D93" s="2"/>
      <c r="E93" s="2"/>
      <c r="F93" s="3"/>
      <c r="G93" s="11"/>
      <c r="H93" s="2"/>
      <c r="I93" s="3"/>
      <c r="J93" s="3"/>
      <c r="K93" s="3"/>
      <c r="L93" s="2"/>
      <c r="M93" s="2"/>
    </row>
    <row r="94" spans="1:13" x14ac:dyDescent="0.25">
      <c r="A94" s="3"/>
      <c r="B94" s="2"/>
      <c r="C94" s="2"/>
      <c r="D94" s="2"/>
      <c r="E94" s="2"/>
      <c r="F94" s="3"/>
      <c r="G94" s="11"/>
      <c r="H94" s="2"/>
      <c r="I94" s="3"/>
      <c r="J94" s="3"/>
      <c r="K94" s="3"/>
      <c r="L94" s="2"/>
      <c r="M94" s="2"/>
    </row>
    <row r="95" spans="1:13" x14ac:dyDescent="0.25">
      <c r="A95" s="3"/>
      <c r="B95" s="2"/>
      <c r="C95" s="2"/>
      <c r="D95" s="2"/>
      <c r="E95" s="2"/>
      <c r="F95" s="3"/>
      <c r="G95" s="11"/>
      <c r="H95" s="2"/>
      <c r="I95" s="3"/>
      <c r="J95" s="3"/>
      <c r="K95" s="3"/>
      <c r="L95" s="2"/>
      <c r="M95" s="2"/>
    </row>
    <row r="96" spans="1:13" x14ac:dyDescent="0.25">
      <c r="A96" s="3"/>
      <c r="B96" s="2"/>
      <c r="C96" s="2"/>
      <c r="D96" s="2"/>
      <c r="E96" s="2"/>
      <c r="F96" s="3"/>
      <c r="G96" s="11"/>
      <c r="H96" s="2"/>
      <c r="I96" s="3"/>
      <c r="J96" s="3"/>
      <c r="K96" s="3"/>
      <c r="L96" s="2"/>
      <c r="M96" s="2"/>
    </row>
    <row r="97" spans="1:13" x14ac:dyDescent="0.25">
      <c r="A97" s="3"/>
      <c r="B97" s="2"/>
      <c r="C97" s="2"/>
      <c r="D97" s="2"/>
      <c r="E97" s="2"/>
      <c r="F97" s="3"/>
      <c r="G97" s="11"/>
      <c r="H97" s="2"/>
      <c r="I97" s="3"/>
      <c r="J97" s="3"/>
      <c r="K97" s="3"/>
      <c r="L97" s="2"/>
      <c r="M97" s="2"/>
    </row>
    <row r="98" spans="1:13" x14ac:dyDescent="0.25">
      <c r="A98" s="3"/>
      <c r="B98" s="2"/>
      <c r="C98" s="2"/>
      <c r="D98" s="2"/>
      <c r="E98" s="2"/>
      <c r="F98" s="3"/>
      <c r="G98" s="11"/>
      <c r="H98" s="2"/>
      <c r="I98" s="3"/>
      <c r="J98" s="3"/>
      <c r="K98" s="3"/>
      <c r="L98" s="2"/>
      <c r="M98" s="2"/>
    </row>
    <row r="99" spans="1:13" x14ac:dyDescent="0.25">
      <c r="A99" s="3"/>
      <c r="B99" s="2"/>
      <c r="C99" s="2"/>
      <c r="D99" s="2"/>
      <c r="E99" s="2"/>
      <c r="F99" s="3"/>
      <c r="G99" s="11"/>
      <c r="H99" s="2"/>
      <c r="I99" s="3"/>
      <c r="J99" s="4"/>
      <c r="K99" s="3"/>
      <c r="L99" s="2"/>
      <c r="M99" s="2"/>
    </row>
    <row r="100" spans="1:13" x14ac:dyDescent="0.25">
      <c r="A100" s="3"/>
      <c r="B100" s="2"/>
      <c r="C100" s="2"/>
      <c r="D100" s="2"/>
      <c r="E100" s="2"/>
      <c r="F100" s="3"/>
      <c r="G100" s="11"/>
      <c r="H100" s="2"/>
      <c r="I100" s="3"/>
      <c r="J100" s="3"/>
      <c r="K100" s="3"/>
      <c r="L100" s="2"/>
      <c r="M100" s="2"/>
    </row>
    <row r="101" spans="1:13" x14ac:dyDescent="0.25">
      <c r="A101" s="3"/>
      <c r="B101" s="2"/>
      <c r="C101" s="2"/>
      <c r="D101" s="2"/>
      <c r="E101" s="2"/>
      <c r="F101" s="3"/>
      <c r="G101" s="11"/>
      <c r="H101" s="2"/>
      <c r="I101" s="3"/>
      <c r="J101" s="3"/>
      <c r="K101" s="3"/>
      <c r="L101" s="2"/>
      <c r="M101" s="2"/>
    </row>
    <row r="102" spans="1:13" x14ac:dyDescent="0.25">
      <c r="A102" s="3"/>
      <c r="B102" s="2"/>
      <c r="C102" s="2"/>
      <c r="D102" s="2"/>
      <c r="E102" s="2"/>
      <c r="F102" s="3"/>
      <c r="G102" s="11"/>
      <c r="H102" s="2"/>
      <c r="I102" s="3"/>
      <c r="J102" s="3"/>
      <c r="K102" s="3"/>
      <c r="L102" s="2"/>
      <c r="M102" s="2"/>
    </row>
    <row r="103" spans="1:13" x14ac:dyDescent="0.25">
      <c r="A103" s="3"/>
      <c r="B103" s="2"/>
      <c r="C103" s="2"/>
      <c r="D103" s="2"/>
      <c r="E103" s="2"/>
      <c r="F103" s="3"/>
      <c r="G103" s="11"/>
      <c r="H103" s="2"/>
      <c r="I103" s="3"/>
      <c r="J103" s="3"/>
      <c r="K103" s="3"/>
      <c r="L103" s="2"/>
      <c r="M103" s="2"/>
    </row>
    <row r="104" spans="1:13" x14ac:dyDescent="0.25">
      <c r="A104" s="3"/>
      <c r="B104" s="2"/>
      <c r="C104" s="2"/>
      <c r="D104" s="2"/>
      <c r="E104" s="2"/>
      <c r="F104" s="3"/>
      <c r="G104" s="11"/>
      <c r="H104" s="2"/>
      <c r="I104" s="3"/>
      <c r="J104" s="3"/>
      <c r="K104" s="3"/>
      <c r="L104" s="2"/>
      <c r="M104" s="2"/>
    </row>
    <row r="105" spans="1:13" x14ac:dyDescent="0.25">
      <c r="A105" s="3"/>
      <c r="B105" s="2"/>
      <c r="C105" s="2"/>
      <c r="D105" s="2"/>
      <c r="E105" s="2"/>
      <c r="F105" s="3"/>
      <c r="G105" s="11"/>
      <c r="H105" s="2"/>
      <c r="I105" s="3"/>
      <c r="J105" s="3"/>
      <c r="K105" s="3"/>
      <c r="L105" s="2"/>
      <c r="M105" s="2"/>
    </row>
    <row r="106" spans="1:13" x14ac:dyDescent="0.25">
      <c r="A106" s="3"/>
      <c r="B106" s="2"/>
      <c r="C106" s="2"/>
      <c r="D106" s="2"/>
      <c r="E106" s="2"/>
      <c r="F106" s="3"/>
      <c r="G106" s="11"/>
      <c r="H106" s="2"/>
      <c r="I106" s="4"/>
      <c r="J106" s="3"/>
      <c r="K106" s="3"/>
      <c r="L106" s="2"/>
      <c r="M106" s="2"/>
    </row>
  </sheetData>
  <mergeCells count="6">
    <mergeCell ref="A1:N2"/>
    <mergeCell ref="C5:E5"/>
    <mergeCell ref="C8:E8"/>
    <mergeCell ref="C10:E10"/>
    <mergeCell ref="I5:K5"/>
    <mergeCell ref="C6:E6"/>
  </mergeCells>
  <hyperlinks>
    <hyperlink ref="I5:K5" location="Objectifs!A1" display="Retour aux Objectif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D11" sqref="D11"/>
    </sheetView>
  </sheetViews>
  <sheetFormatPr defaultColWidth="11.42578125" defaultRowHeight="15" x14ac:dyDescent="0.25"/>
  <cols>
    <col min="1" max="1" width="13" bestFit="1" customWidth="1"/>
    <col min="2" max="2" width="13.85546875" bestFit="1" customWidth="1"/>
    <col min="3" max="3" width="33.140625" bestFit="1" customWidth="1"/>
    <col min="4" max="4" width="33.5703125" bestFit="1" customWidth="1"/>
    <col min="5" max="5" width="30.7109375" bestFit="1" customWidth="1"/>
  </cols>
  <sheetData>
    <row r="1" spans="1:5" x14ac:dyDescent="0.25">
      <c r="A1" s="84" t="s">
        <v>261</v>
      </c>
      <c r="B1" s="85" t="s">
        <v>265</v>
      </c>
      <c r="C1" s="83" t="s">
        <v>267</v>
      </c>
      <c r="D1" s="84" t="s">
        <v>268</v>
      </c>
      <c r="E1" s="83" t="s">
        <v>271</v>
      </c>
    </row>
    <row r="2" spans="1:5" x14ac:dyDescent="0.25">
      <c r="A2" s="83" t="s">
        <v>262</v>
      </c>
      <c r="B2" s="83" t="s">
        <v>264</v>
      </c>
      <c r="C2" s="85" t="s">
        <v>266</v>
      </c>
      <c r="D2" s="83" t="s">
        <v>269</v>
      </c>
      <c r="E2" s="83" t="s">
        <v>272</v>
      </c>
    </row>
    <row r="3" spans="1:5" x14ac:dyDescent="0.25">
      <c r="A3" s="85" t="s">
        <v>263</v>
      </c>
      <c r="D3" s="85" t="s">
        <v>270</v>
      </c>
      <c r="E3" s="85" t="s">
        <v>273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C1203"/>
  <sheetViews>
    <sheetView zoomScale="85" zoomScaleNormal="85" workbookViewId="0">
      <pane xSplit="4" ySplit="13" topLeftCell="E14" activePane="bottomRight" state="frozen"/>
      <selection pane="topRight" activeCell="E1" sqref="E1"/>
      <selection pane="bottomLeft" activeCell="A9" sqref="A9"/>
      <selection pane="bottomRight" activeCell="A16" sqref="A16"/>
    </sheetView>
  </sheetViews>
  <sheetFormatPr defaultColWidth="9.140625" defaultRowHeight="15" x14ac:dyDescent="0.25"/>
  <cols>
    <col min="1" max="1" width="13.28515625" style="115" customWidth="1"/>
    <col min="2" max="2" width="15.5703125" style="115" customWidth="1"/>
    <col min="3" max="3" width="13.7109375" style="115" customWidth="1"/>
    <col min="4" max="4" width="17.140625" style="115" customWidth="1"/>
    <col min="5" max="5" width="18.85546875" style="115" customWidth="1"/>
    <col min="6" max="6" width="13.28515625" style="115" customWidth="1"/>
    <col min="7" max="7" width="11.42578125" style="147" customWidth="1"/>
    <col min="8" max="8" width="15.140625" style="115" customWidth="1"/>
    <col min="9" max="9" width="11.5703125" style="115" customWidth="1"/>
    <col min="10" max="10" width="14" style="115" customWidth="1"/>
    <col min="11" max="11" width="15.140625" style="115" customWidth="1"/>
    <col min="12" max="12" width="16.85546875" style="115" customWidth="1"/>
    <col min="13" max="13" width="24.42578125" style="115" customWidth="1"/>
    <col min="14" max="14" width="18.140625" style="115" customWidth="1"/>
    <col min="15" max="15" width="11.7109375" style="139" customWidth="1"/>
    <col min="16" max="16" width="12.140625" style="115" customWidth="1"/>
    <col min="17" max="17" width="19.42578125" style="115" customWidth="1"/>
    <col min="18" max="18" width="30.42578125" style="115" bestFit="1" customWidth="1"/>
    <col min="19" max="19" width="32.28515625" style="115" bestFit="1" customWidth="1"/>
    <col min="20" max="20" width="16" style="115" hidden="1" customWidth="1"/>
    <col min="21" max="22" width="9.42578125" style="115" hidden="1" customWidth="1"/>
    <col min="23" max="23" width="9.140625" style="115" hidden="1" customWidth="1"/>
    <col min="24" max="24" width="9.42578125" style="115" hidden="1" customWidth="1"/>
    <col min="25" max="25" width="9.140625" style="115" hidden="1" customWidth="1"/>
    <col min="26" max="28" width="9.42578125" style="115" hidden="1" customWidth="1"/>
    <col min="29" max="29" width="9.140625" style="115" hidden="1" customWidth="1"/>
    <col min="30" max="16384" width="9.140625" style="115"/>
  </cols>
  <sheetData>
    <row r="1" spans="1:29" s="116" customFormat="1" ht="38.25" customHeight="1" x14ac:dyDescent="0.45">
      <c r="A1" s="170" t="s">
        <v>11</v>
      </c>
      <c r="B1" s="170"/>
      <c r="C1" s="170"/>
      <c r="D1" s="170"/>
      <c r="E1" s="216" t="s">
        <v>414</v>
      </c>
      <c r="F1" s="216"/>
      <c r="G1" s="216"/>
      <c r="H1" s="216"/>
      <c r="I1" s="216"/>
      <c r="J1" s="216"/>
      <c r="K1" s="216"/>
      <c r="L1" s="216"/>
      <c r="M1" s="216"/>
      <c r="N1" s="79"/>
      <c r="O1" s="104"/>
      <c r="P1" s="79"/>
    </row>
    <row r="2" spans="1:29" s="116" customFormat="1" ht="21.75" customHeight="1" x14ac:dyDescent="0.45">
      <c r="A2" s="79"/>
      <c r="B2" s="80" t="s">
        <v>278</v>
      </c>
      <c r="C2" s="81">
        <v>2016</v>
      </c>
      <c r="D2" s="79"/>
      <c r="E2" s="149"/>
      <c r="F2" s="149"/>
      <c r="G2" s="149"/>
      <c r="H2" s="149"/>
      <c r="I2" s="79"/>
      <c r="J2" s="79"/>
      <c r="K2" s="79"/>
      <c r="L2" s="79"/>
      <c r="M2" s="79"/>
      <c r="N2" s="79"/>
      <c r="O2" s="104"/>
      <c r="P2" s="79"/>
    </row>
    <row r="3" spans="1:29" s="116" customFormat="1" ht="18" thickBot="1" x14ac:dyDescent="0.35">
      <c r="E3" s="132"/>
      <c r="F3" s="132"/>
      <c r="G3" s="132"/>
      <c r="H3" s="132"/>
      <c r="O3" s="131"/>
    </row>
    <row r="4" spans="1:29" s="116" customFormat="1" x14ac:dyDescent="0.25">
      <c r="A4" s="210" t="s">
        <v>396</v>
      </c>
      <c r="B4" s="211"/>
      <c r="C4" s="211"/>
      <c r="D4" s="212"/>
      <c r="O4" s="131"/>
    </row>
    <row r="5" spans="1:29" s="116" customFormat="1" ht="39" customHeight="1" thickBot="1" x14ac:dyDescent="0.3">
      <c r="A5" s="213"/>
      <c r="B5" s="214"/>
      <c r="C5" s="214"/>
      <c r="D5" s="215"/>
      <c r="O5" s="131"/>
    </row>
    <row r="6" spans="1:29" s="116" customFormat="1" ht="17.25" hidden="1" x14ac:dyDescent="0.3">
      <c r="A6" s="5"/>
      <c r="B6" s="5"/>
      <c r="C6" s="5"/>
      <c r="D6" s="5"/>
      <c r="E6" s="25"/>
      <c r="F6" s="25"/>
      <c r="G6" s="25"/>
      <c r="H6" s="25"/>
      <c r="O6" s="131"/>
    </row>
    <row r="7" spans="1:29" s="116" customFormat="1" ht="16.5" customHeight="1" thickBot="1" x14ac:dyDescent="0.35">
      <c r="A7" s="5"/>
      <c r="B7" s="5"/>
      <c r="C7" s="5"/>
      <c r="D7" s="5"/>
      <c r="E7" s="25"/>
      <c r="F7" s="25"/>
      <c r="G7" s="25"/>
      <c r="H7" s="25"/>
      <c r="O7" s="131"/>
    </row>
    <row r="8" spans="1:29" s="116" customFormat="1" ht="11.25" hidden="1" customHeight="1" x14ac:dyDescent="0.35">
      <c r="A8" s="5"/>
      <c r="B8" s="5"/>
      <c r="C8" s="5"/>
      <c r="D8" s="5"/>
      <c r="E8" s="25"/>
      <c r="F8" s="25"/>
      <c r="G8" s="25"/>
      <c r="H8" s="25"/>
      <c r="O8" s="131"/>
    </row>
    <row r="9" spans="1:29" s="116" customFormat="1" ht="15.75" hidden="1" customHeight="1" thickBot="1" x14ac:dyDescent="0.35">
      <c r="A9" s="133"/>
      <c r="B9" s="133"/>
      <c r="C9" s="133"/>
      <c r="D9" s="133"/>
      <c r="E9" s="25"/>
      <c r="F9" s="25"/>
      <c r="G9" s="25"/>
      <c r="H9" s="25"/>
      <c r="O9" s="131"/>
    </row>
    <row r="10" spans="1:29" s="116" customFormat="1" ht="18" thickBot="1" x14ac:dyDescent="0.35">
      <c r="B10" s="114" t="s">
        <v>69</v>
      </c>
      <c r="E10" s="25"/>
      <c r="F10" s="25"/>
      <c r="G10" s="25"/>
      <c r="H10" s="25"/>
      <c r="O10" s="131"/>
    </row>
    <row r="11" spans="1:29" s="116" customFormat="1" ht="17.25" hidden="1" x14ac:dyDescent="0.3">
      <c r="B11" s="169"/>
      <c r="E11" s="25"/>
      <c r="F11" s="25"/>
      <c r="G11" s="25"/>
      <c r="H11" s="25"/>
      <c r="O11" s="131"/>
    </row>
    <row r="12" spans="1:29" s="116" customFormat="1" ht="17.25" x14ac:dyDescent="0.3">
      <c r="E12" s="25"/>
      <c r="F12" s="25"/>
      <c r="G12" s="25"/>
      <c r="H12" s="25"/>
      <c r="O12" s="131"/>
    </row>
    <row r="13" spans="1:29" s="119" customFormat="1" ht="60" x14ac:dyDescent="0.25">
      <c r="A13" s="6" t="s">
        <v>0</v>
      </c>
      <c r="B13" s="6" t="s">
        <v>1</v>
      </c>
      <c r="C13" s="6" t="s">
        <v>2</v>
      </c>
      <c r="D13" s="6" t="s">
        <v>3</v>
      </c>
      <c r="E13" s="6" t="s">
        <v>4</v>
      </c>
      <c r="F13" s="10" t="s">
        <v>5</v>
      </c>
      <c r="G13" s="6" t="s">
        <v>6</v>
      </c>
      <c r="H13" s="6" t="s">
        <v>320</v>
      </c>
      <c r="I13" s="6" t="s">
        <v>7</v>
      </c>
      <c r="J13" s="6" t="s">
        <v>8</v>
      </c>
      <c r="K13" s="6" t="s">
        <v>71</v>
      </c>
      <c r="L13" s="6" t="s">
        <v>9</v>
      </c>
      <c r="M13" s="6" t="s">
        <v>275</v>
      </c>
      <c r="N13" s="6" t="s">
        <v>10</v>
      </c>
      <c r="O13" s="111" t="s">
        <v>277</v>
      </c>
      <c r="P13" s="73" t="s">
        <v>291</v>
      </c>
      <c r="Q13" s="73" t="s">
        <v>12</v>
      </c>
      <c r="R13" s="73" t="s">
        <v>13</v>
      </c>
      <c r="S13" s="73" t="s">
        <v>20</v>
      </c>
      <c r="T13" s="1" t="s">
        <v>284</v>
      </c>
      <c r="U13" s="148" t="s">
        <v>283</v>
      </c>
      <c r="V13" s="148"/>
      <c r="W13" s="148"/>
      <c r="X13" s="148"/>
      <c r="Y13" s="148"/>
      <c r="Z13" s="148"/>
      <c r="AA13" s="148"/>
      <c r="AB13" s="148"/>
      <c r="AC13" s="148"/>
    </row>
    <row r="14" spans="1:29" s="139" customFormat="1" x14ac:dyDescent="0.25">
      <c r="A14" s="134"/>
      <c r="B14" s="134"/>
      <c r="C14" s="134"/>
      <c r="D14" s="134"/>
      <c r="E14" s="135"/>
      <c r="F14" s="136"/>
      <c r="G14" s="134"/>
      <c r="H14" s="135"/>
      <c r="I14" s="135"/>
      <c r="J14" s="135"/>
      <c r="K14" s="134"/>
      <c r="L14" s="134"/>
      <c r="M14" s="137"/>
      <c r="N14" s="137"/>
      <c r="O14" s="138" t="str">
        <f>IF(E14="","",$C$2-E14+1)</f>
        <v/>
      </c>
      <c r="T14" s="139" t="b">
        <f t="shared" ref="T14:T77" si="0">IF(P14="&lt; 15 km/dag",IF(Q14="&gt; 75% van de tijd in stadsverkeer",IF(R14="weinig lading (&lt; 30 l)",IF(S14="&gt; 75 % van de tijd max. 1 passagier",TRUE(),))))</f>
        <v>0</v>
      </c>
      <c r="U14" s="139" t="b">
        <f>IF(P14="&lt; 100 km/dag",IF(Q14="&gt; 75% van de tijd in stadsverkeer",IF(R14="gem. hoeveelheid lading (30-300 l)",IF(S14="&gt; 75 % van de tijd max. 4 passagiers",TRUE(),))))</f>
        <v>0</v>
      </c>
      <c r="V14" s="139" t="b">
        <f>IF(P14="&lt; 100 km/dag",IF(Q14="&gt; 75% van de tijd in stadsverkeer",IF(R14="gem. hoeveelheid lading (30-300 l)",IF(S14="&gt; 75 % van de tijd max. 1 passagier",TRUE(),))))</f>
        <v>0</v>
      </c>
      <c r="W14" s="139" t="b">
        <f>IF(P14="&lt; 100 km/dag",IF(Q14="&gt; 75% van de tijd in stadsverkeer",IF(R14="weinig lading (&lt; 30 l)",IF(S14="&gt; 75 % van de tijd max. 1 passagier",TRUE(),))))</f>
        <v>0</v>
      </c>
      <c r="X14" s="139" t="b">
        <f>IF(P14="&lt; 100 km/dag",IF(Q14="&gt; 75% van de tijd in stadsverkeer",IF(R14="weinig lading (&lt; 30 l)",IF(S14="&gt; 75 % van de tijd max. 4 passagiers",TRUE(),))))</f>
        <v>0</v>
      </c>
      <c r="Y14" s="139" t="b">
        <f>IF(P14="&lt; 15 km/dag",IF(Q14="&gt; 75% van de tijd in stadsverkeer",IF(R14="gem. hoeveelheid lading (30-300 l)",IF(S14="&gt; 75 % van de tijd max. 4 passagiers",TRUE(),))))</f>
        <v>0</v>
      </c>
      <c r="Z14" s="139" t="b">
        <f>IF(P14="&lt; 15 km/dag",IF(Q14="&gt; 75% van de tijd in stadsverkeer",IF(R14="gem. hoeveelheid lading (30-300 l)",IF(S14="&gt; 75 % van de tijd max. 1 passagier",TRUE(),))))</f>
        <v>0</v>
      </c>
      <c r="AA14" s="139" t="b">
        <f>IF(P14="&lt; 15 km/dag",IF(Q14="&gt; 75% van de tijd in stadsverkeer",IF(R14="weinig lading (&lt; 30 l)",IF(S14="&gt; 75 % van de tijd max. 1 passagier",TRUE(),))))</f>
        <v>0</v>
      </c>
      <c r="AB14" s="139" t="b">
        <f>IF(P14="&lt; 15 km/dag",IF(Q14="&gt; 75% van de tijd in stadsverkeer",IF(R14="weinig lading (&lt; 30 l)",IF(S14="&gt; 75 % van de tijd max. 4 passagiers",TRUE(),))))</f>
        <v>0</v>
      </c>
      <c r="AC14" s="139">
        <f>COUNTIF(U14:AB14,TRUE())</f>
        <v>0</v>
      </c>
    </row>
    <row r="15" spans="1:29" s="139" customFormat="1" x14ac:dyDescent="0.25">
      <c r="A15" s="134"/>
      <c r="B15" s="134"/>
      <c r="C15" s="134"/>
      <c r="D15" s="134"/>
      <c r="E15" s="135"/>
      <c r="F15" s="136"/>
      <c r="G15" s="134"/>
      <c r="H15" s="135"/>
      <c r="I15" s="135"/>
      <c r="J15" s="135"/>
      <c r="K15" s="134"/>
      <c r="L15" s="134"/>
      <c r="M15" s="140"/>
      <c r="N15" s="137"/>
      <c r="O15" s="138" t="str">
        <f t="shared" ref="O15:O78" si="1">IF(E15="","",$C$2-E15+1)</f>
        <v/>
      </c>
      <c r="T15" s="139" t="b">
        <f t="shared" si="0"/>
        <v>0</v>
      </c>
      <c r="U15" s="139" t="b">
        <f t="shared" ref="U15:U78" si="2">IF(P15="&lt; 100 km/dag",IF(Q15="&gt; 75% van de tijd in stadsverkeer",IF(R15="gem. hoeveelheid lading (30-300 l)",IF(S15="&gt; 75 % van de tijd max. 4 passagiers",TRUE(),))))</f>
        <v>0</v>
      </c>
      <c r="V15" s="139" t="b">
        <f t="shared" ref="V15:V78" si="3">IF(P15="&lt; 100 km/dag",IF(Q15="&gt; 75% van de tijd in stadsverkeer",IF(R15="gem. hoeveelheid lading (30-300 l)",IF(S15="&gt; 75 % van de tijd max. 1 passagier",TRUE(),))))</f>
        <v>0</v>
      </c>
      <c r="W15" s="139" t="b">
        <f t="shared" ref="W15:W78" si="4">IF(P15="&lt; 100 km/dag",IF(Q15="&gt; 75% van de tijd in stadsverkeer",IF(R15="weinig lading (&lt; 30 l)",IF(S15="&gt; 75 % van de tijd max. 1 passagier",TRUE(),))))</f>
        <v>0</v>
      </c>
      <c r="X15" s="139" t="b">
        <f t="shared" ref="X15:X78" si="5">IF(P15="&lt; 100 km/dag",IF(Q15="&gt; 75% van de tijd in stadsverkeer",IF(R15="weinig lading (&lt; 30 l)",IF(S15="&gt; 75 % van de tijd max. 4 passagiers",TRUE(),))))</f>
        <v>0</v>
      </c>
      <c r="Y15" s="139" t="b">
        <f t="shared" ref="Y15:Y78" si="6">IF(P15="&lt; 15 km/dag",IF(Q15="&gt; 75% van de tijd in stadsverkeer",IF(R15="gem. hoeveelheid lading (30-300 l)",IF(S15="&gt; 75 % van de tijd max. 4 passagiers",TRUE(),))))</f>
        <v>0</v>
      </c>
      <c r="Z15" s="139" t="b">
        <f t="shared" ref="Z15:Z78" si="7">IF(P15="&lt; 15 km/dag",IF(Q15="&gt; 75% van de tijd in stadsverkeer",IF(R15="gem. hoeveelheid lading (30-300 l)",IF(S15="&gt; 75 % van de tijd max. 1 passagier",TRUE(),))))</f>
        <v>0</v>
      </c>
      <c r="AA15" s="139" t="b">
        <f t="shared" ref="AA15:AA78" si="8">IF(P15="&lt; 15 km/dag",IF(Q15="&gt; 75% van de tijd in stadsverkeer",IF(R15="weinig lading (&lt; 30 l)",IF(S15="&gt; 75 % van de tijd max. 1 passagier",TRUE(),))))</f>
        <v>0</v>
      </c>
      <c r="AB15" s="139" t="b">
        <f t="shared" ref="AB15:AB78" si="9">IF(P15="&lt; 15 km/dag",IF(Q15="&gt; 75% van de tijd in stadsverkeer",IF(R15="weinig lading (&lt; 30 l)",IF(S15="&gt; 75 % van de tijd max. 4 passagiers",TRUE(),))))</f>
        <v>0</v>
      </c>
      <c r="AC15" s="139">
        <f t="shared" ref="AC15:AC78" si="10">COUNTIF(U15:AB15,TRUE())</f>
        <v>0</v>
      </c>
    </row>
    <row r="16" spans="1:29" s="139" customFormat="1" x14ac:dyDescent="0.25">
      <c r="A16" s="134"/>
      <c r="B16" s="134"/>
      <c r="C16" s="134"/>
      <c r="D16" s="134"/>
      <c r="E16" s="135"/>
      <c r="F16" s="136"/>
      <c r="G16" s="134"/>
      <c r="H16" s="135"/>
      <c r="I16" s="135"/>
      <c r="J16" s="135"/>
      <c r="K16" s="134"/>
      <c r="L16" s="134"/>
      <c r="M16" s="140"/>
      <c r="O16" s="138" t="str">
        <f t="shared" si="1"/>
        <v/>
      </c>
      <c r="T16" s="139" t="b">
        <f t="shared" si="0"/>
        <v>0</v>
      </c>
      <c r="U16" s="139" t="b">
        <f t="shared" si="2"/>
        <v>0</v>
      </c>
      <c r="V16" s="139" t="b">
        <f t="shared" si="3"/>
        <v>0</v>
      </c>
      <c r="W16" s="139" t="b">
        <f t="shared" si="4"/>
        <v>0</v>
      </c>
      <c r="X16" s="139" t="b">
        <f t="shared" si="5"/>
        <v>0</v>
      </c>
      <c r="Y16" s="139" t="b">
        <f t="shared" si="6"/>
        <v>0</v>
      </c>
      <c r="Z16" s="139" t="b">
        <f t="shared" si="7"/>
        <v>0</v>
      </c>
      <c r="AA16" s="139" t="b">
        <f t="shared" si="8"/>
        <v>0</v>
      </c>
      <c r="AB16" s="139" t="b">
        <f t="shared" si="9"/>
        <v>0</v>
      </c>
      <c r="AC16" s="139">
        <f t="shared" si="10"/>
        <v>0</v>
      </c>
    </row>
    <row r="17" spans="1:29" s="139" customFormat="1" x14ac:dyDescent="0.25">
      <c r="A17" s="134"/>
      <c r="B17" s="134"/>
      <c r="C17" s="134"/>
      <c r="D17" s="134"/>
      <c r="E17" s="135"/>
      <c r="F17" s="136"/>
      <c r="G17" s="134"/>
      <c r="H17" s="135"/>
      <c r="I17" s="135"/>
      <c r="J17" s="135"/>
      <c r="K17" s="134"/>
      <c r="L17" s="134"/>
      <c r="M17" s="140"/>
      <c r="O17" s="138" t="str">
        <f t="shared" si="1"/>
        <v/>
      </c>
      <c r="T17" s="139" t="b">
        <f t="shared" si="0"/>
        <v>0</v>
      </c>
      <c r="U17" s="139" t="b">
        <f t="shared" si="2"/>
        <v>0</v>
      </c>
      <c r="V17" s="139" t="b">
        <f t="shared" si="3"/>
        <v>0</v>
      </c>
      <c r="W17" s="139" t="b">
        <f t="shared" si="4"/>
        <v>0</v>
      </c>
      <c r="X17" s="139" t="b">
        <f t="shared" si="5"/>
        <v>0</v>
      </c>
      <c r="Y17" s="139" t="b">
        <f t="shared" si="6"/>
        <v>0</v>
      </c>
      <c r="Z17" s="139" t="b">
        <f t="shared" si="7"/>
        <v>0</v>
      </c>
      <c r="AA17" s="139" t="b">
        <f t="shared" si="8"/>
        <v>0</v>
      </c>
      <c r="AB17" s="139" t="b">
        <f t="shared" si="9"/>
        <v>0</v>
      </c>
      <c r="AC17" s="139">
        <f t="shared" si="10"/>
        <v>0</v>
      </c>
    </row>
    <row r="18" spans="1:29" s="139" customFormat="1" x14ac:dyDescent="0.25">
      <c r="A18" s="134"/>
      <c r="B18" s="134"/>
      <c r="C18" s="134"/>
      <c r="D18" s="134"/>
      <c r="E18" s="135"/>
      <c r="F18" s="136"/>
      <c r="G18" s="134"/>
      <c r="H18" s="135"/>
      <c r="I18" s="135"/>
      <c r="J18" s="135"/>
      <c r="K18" s="134"/>
      <c r="L18" s="134"/>
      <c r="M18" s="140"/>
      <c r="N18" s="137"/>
      <c r="O18" s="138" t="str">
        <f t="shared" si="1"/>
        <v/>
      </c>
      <c r="T18" s="139" t="b">
        <f t="shared" si="0"/>
        <v>0</v>
      </c>
      <c r="U18" s="139" t="b">
        <f t="shared" si="2"/>
        <v>0</v>
      </c>
      <c r="V18" s="139" t="b">
        <f t="shared" si="3"/>
        <v>0</v>
      </c>
      <c r="W18" s="139" t="b">
        <f t="shared" si="4"/>
        <v>0</v>
      </c>
      <c r="X18" s="139" t="b">
        <f t="shared" si="5"/>
        <v>0</v>
      </c>
      <c r="Y18" s="139" t="b">
        <f t="shared" si="6"/>
        <v>0</v>
      </c>
      <c r="Z18" s="139" t="b">
        <f t="shared" si="7"/>
        <v>0</v>
      </c>
      <c r="AA18" s="139" t="b">
        <f t="shared" si="8"/>
        <v>0</v>
      </c>
      <c r="AB18" s="139" t="b">
        <f t="shared" si="9"/>
        <v>0</v>
      </c>
      <c r="AC18" s="139">
        <f t="shared" si="10"/>
        <v>0</v>
      </c>
    </row>
    <row r="19" spans="1:29" s="139" customFormat="1" x14ac:dyDescent="0.25">
      <c r="A19" s="134"/>
      <c r="B19" s="134"/>
      <c r="C19" s="134"/>
      <c r="D19" s="134"/>
      <c r="E19" s="135"/>
      <c r="F19" s="136"/>
      <c r="G19" s="134"/>
      <c r="H19" s="135"/>
      <c r="I19" s="135"/>
      <c r="J19" s="135"/>
      <c r="K19" s="134"/>
      <c r="L19" s="134"/>
      <c r="M19" s="140"/>
      <c r="O19" s="138" t="str">
        <f t="shared" si="1"/>
        <v/>
      </c>
      <c r="T19" s="139" t="b">
        <f t="shared" si="0"/>
        <v>0</v>
      </c>
      <c r="U19" s="139" t="b">
        <f t="shared" si="2"/>
        <v>0</v>
      </c>
      <c r="V19" s="139" t="b">
        <f t="shared" si="3"/>
        <v>0</v>
      </c>
      <c r="W19" s="139" t="b">
        <f t="shared" si="4"/>
        <v>0</v>
      </c>
      <c r="X19" s="139" t="b">
        <f t="shared" si="5"/>
        <v>0</v>
      </c>
      <c r="Y19" s="139" t="b">
        <f t="shared" si="6"/>
        <v>0</v>
      </c>
      <c r="Z19" s="139" t="b">
        <f t="shared" si="7"/>
        <v>0</v>
      </c>
      <c r="AA19" s="139" t="b">
        <f t="shared" si="8"/>
        <v>0</v>
      </c>
      <c r="AB19" s="139" t="b">
        <f t="shared" si="9"/>
        <v>0</v>
      </c>
      <c r="AC19" s="139">
        <f t="shared" si="10"/>
        <v>0</v>
      </c>
    </row>
    <row r="20" spans="1:29" s="139" customFormat="1" x14ac:dyDescent="0.25">
      <c r="A20" s="134"/>
      <c r="B20" s="134"/>
      <c r="C20" s="134"/>
      <c r="D20" s="134"/>
      <c r="E20" s="135"/>
      <c r="F20" s="136"/>
      <c r="G20" s="134"/>
      <c r="H20" s="135"/>
      <c r="I20" s="135"/>
      <c r="J20" s="135"/>
      <c r="K20" s="134"/>
      <c r="L20" s="134"/>
      <c r="M20" s="140"/>
      <c r="O20" s="138" t="str">
        <f t="shared" si="1"/>
        <v/>
      </c>
      <c r="T20" s="139" t="b">
        <f t="shared" si="0"/>
        <v>0</v>
      </c>
      <c r="U20" s="139" t="b">
        <f t="shared" si="2"/>
        <v>0</v>
      </c>
      <c r="V20" s="139" t="b">
        <f t="shared" si="3"/>
        <v>0</v>
      </c>
      <c r="W20" s="139" t="b">
        <f t="shared" si="4"/>
        <v>0</v>
      </c>
      <c r="X20" s="139" t="b">
        <f t="shared" si="5"/>
        <v>0</v>
      </c>
      <c r="Y20" s="139" t="b">
        <f t="shared" si="6"/>
        <v>0</v>
      </c>
      <c r="Z20" s="139" t="b">
        <f t="shared" si="7"/>
        <v>0</v>
      </c>
      <c r="AA20" s="139" t="b">
        <f t="shared" si="8"/>
        <v>0</v>
      </c>
      <c r="AB20" s="139" t="b">
        <f t="shared" si="9"/>
        <v>0</v>
      </c>
      <c r="AC20" s="139">
        <f t="shared" si="10"/>
        <v>0</v>
      </c>
    </row>
    <row r="21" spans="1:29" s="139" customFormat="1" x14ac:dyDescent="0.25">
      <c r="A21" s="134"/>
      <c r="B21" s="134"/>
      <c r="C21" s="134"/>
      <c r="D21" s="134"/>
      <c r="E21" s="135"/>
      <c r="F21" s="136"/>
      <c r="G21" s="134"/>
      <c r="H21" s="135"/>
      <c r="I21" s="135"/>
      <c r="J21" s="135"/>
      <c r="K21" s="134"/>
      <c r="L21" s="134"/>
      <c r="M21" s="140"/>
      <c r="O21" s="138" t="str">
        <f t="shared" si="1"/>
        <v/>
      </c>
      <c r="T21" s="139" t="b">
        <f t="shared" si="0"/>
        <v>0</v>
      </c>
      <c r="U21" s="139" t="b">
        <f t="shared" si="2"/>
        <v>0</v>
      </c>
      <c r="V21" s="139" t="b">
        <f t="shared" si="3"/>
        <v>0</v>
      </c>
      <c r="W21" s="139" t="b">
        <f t="shared" si="4"/>
        <v>0</v>
      </c>
      <c r="X21" s="139" t="b">
        <f t="shared" si="5"/>
        <v>0</v>
      </c>
      <c r="Y21" s="139" t="b">
        <f t="shared" si="6"/>
        <v>0</v>
      </c>
      <c r="Z21" s="139" t="b">
        <f t="shared" si="7"/>
        <v>0</v>
      </c>
      <c r="AA21" s="139" t="b">
        <f t="shared" si="8"/>
        <v>0</v>
      </c>
      <c r="AB21" s="139" t="b">
        <f t="shared" si="9"/>
        <v>0</v>
      </c>
      <c r="AC21" s="139">
        <f t="shared" si="10"/>
        <v>0</v>
      </c>
    </row>
    <row r="22" spans="1:29" s="139" customFormat="1" x14ac:dyDescent="0.25">
      <c r="A22" s="134"/>
      <c r="B22" s="134"/>
      <c r="C22" s="134"/>
      <c r="D22" s="134"/>
      <c r="E22" s="135"/>
      <c r="F22" s="136"/>
      <c r="G22" s="134"/>
      <c r="H22" s="135"/>
      <c r="I22" s="135"/>
      <c r="J22" s="135"/>
      <c r="K22" s="134"/>
      <c r="L22" s="134"/>
      <c r="M22" s="140"/>
      <c r="O22" s="138" t="str">
        <f t="shared" si="1"/>
        <v/>
      </c>
      <c r="T22" s="139" t="b">
        <f t="shared" si="0"/>
        <v>0</v>
      </c>
      <c r="U22" s="139" t="b">
        <f t="shared" si="2"/>
        <v>0</v>
      </c>
      <c r="V22" s="139" t="b">
        <f t="shared" si="3"/>
        <v>0</v>
      </c>
      <c r="W22" s="139" t="b">
        <f t="shared" si="4"/>
        <v>0</v>
      </c>
      <c r="X22" s="139" t="b">
        <f t="shared" si="5"/>
        <v>0</v>
      </c>
      <c r="Y22" s="139" t="b">
        <f t="shared" si="6"/>
        <v>0</v>
      </c>
      <c r="Z22" s="139" t="b">
        <f t="shared" si="7"/>
        <v>0</v>
      </c>
      <c r="AA22" s="139" t="b">
        <f t="shared" si="8"/>
        <v>0</v>
      </c>
      <c r="AB22" s="139" t="b">
        <f t="shared" si="9"/>
        <v>0</v>
      </c>
      <c r="AC22" s="139">
        <f t="shared" si="10"/>
        <v>0</v>
      </c>
    </row>
    <row r="23" spans="1:29" s="139" customFormat="1" x14ac:dyDescent="0.25">
      <c r="A23" s="134"/>
      <c r="B23" s="134"/>
      <c r="C23" s="134"/>
      <c r="D23" s="134"/>
      <c r="E23" s="135"/>
      <c r="F23" s="136"/>
      <c r="G23" s="134"/>
      <c r="H23" s="135"/>
      <c r="I23" s="135"/>
      <c r="J23" s="135"/>
      <c r="K23" s="134"/>
      <c r="L23" s="134"/>
      <c r="M23" s="140"/>
      <c r="O23" s="138" t="str">
        <f t="shared" si="1"/>
        <v/>
      </c>
      <c r="T23" s="139" t="b">
        <f t="shared" si="0"/>
        <v>0</v>
      </c>
      <c r="U23" s="139" t="b">
        <f t="shared" si="2"/>
        <v>0</v>
      </c>
      <c r="V23" s="139" t="b">
        <f t="shared" si="3"/>
        <v>0</v>
      </c>
      <c r="W23" s="139" t="b">
        <f t="shared" si="4"/>
        <v>0</v>
      </c>
      <c r="X23" s="139" t="b">
        <f t="shared" si="5"/>
        <v>0</v>
      </c>
      <c r="Y23" s="139" t="b">
        <f t="shared" si="6"/>
        <v>0</v>
      </c>
      <c r="Z23" s="139" t="b">
        <f t="shared" si="7"/>
        <v>0</v>
      </c>
      <c r="AA23" s="139" t="b">
        <f t="shared" si="8"/>
        <v>0</v>
      </c>
      <c r="AB23" s="139" t="b">
        <f t="shared" si="9"/>
        <v>0</v>
      </c>
      <c r="AC23" s="139">
        <f t="shared" si="10"/>
        <v>0</v>
      </c>
    </row>
    <row r="24" spans="1:29" s="139" customFormat="1" x14ac:dyDescent="0.25">
      <c r="A24" s="134"/>
      <c r="B24" s="134"/>
      <c r="C24" s="134"/>
      <c r="D24" s="134"/>
      <c r="E24" s="135"/>
      <c r="F24" s="136"/>
      <c r="G24" s="134"/>
      <c r="H24" s="135"/>
      <c r="I24" s="135"/>
      <c r="J24" s="135"/>
      <c r="K24" s="134"/>
      <c r="L24" s="134"/>
      <c r="M24" s="140"/>
      <c r="O24" s="138" t="str">
        <f t="shared" si="1"/>
        <v/>
      </c>
      <c r="T24" s="139" t="b">
        <f t="shared" si="0"/>
        <v>0</v>
      </c>
      <c r="U24" s="139" t="b">
        <f t="shared" si="2"/>
        <v>0</v>
      </c>
      <c r="V24" s="139" t="b">
        <f t="shared" si="3"/>
        <v>0</v>
      </c>
      <c r="W24" s="139" t="b">
        <f t="shared" si="4"/>
        <v>0</v>
      </c>
      <c r="X24" s="139" t="b">
        <f t="shared" si="5"/>
        <v>0</v>
      </c>
      <c r="Y24" s="139" t="b">
        <f t="shared" si="6"/>
        <v>0</v>
      </c>
      <c r="Z24" s="139" t="b">
        <f t="shared" si="7"/>
        <v>0</v>
      </c>
      <c r="AA24" s="139" t="b">
        <f t="shared" si="8"/>
        <v>0</v>
      </c>
      <c r="AB24" s="139" t="b">
        <f t="shared" si="9"/>
        <v>0</v>
      </c>
      <c r="AC24" s="139">
        <f t="shared" si="10"/>
        <v>0</v>
      </c>
    </row>
    <row r="25" spans="1:29" s="139" customFormat="1" x14ac:dyDescent="0.25">
      <c r="A25" s="134"/>
      <c r="B25" s="134"/>
      <c r="C25" s="134"/>
      <c r="D25" s="134"/>
      <c r="E25" s="135"/>
      <c r="F25" s="136"/>
      <c r="G25" s="134"/>
      <c r="H25" s="135"/>
      <c r="I25" s="135"/>
      <c r="J25" s="135"/>
      <c r="K25" s="134"/>
      <c r="L25" s="134"/>
      <c r="M25" s="140"/>
      <c r="O25" s="138" t="str">
        <f t="shared" si="1"/>
        <v/>
      </c>
      <c r="T25" s="139" t="b">
        <f t="shared" si="0"/>
        <v>0</v>
      </c>
      <c r="U25" s="139" t="b">
        <f t="shared" si="2"/>
        <v>0</v>
      </c>
      <c r="V25" s="139" t="b">
        <f t="shared" si="3"/>
        <v>0</v>
      </c>
      <c r="W25" s="139" t="b">
        <f t="shared" si="4"/>
        <v>0</v>
      </c>
      <c r="X25" s="139" t="b">
        <f t="shared" si="5"/>
        <v>0</v>
      </c>
      <c r="Y25" s="139" t="b">
        <f t="shared" si="6"/>
        <v>0</v>
      </c>
      <c r="Z25" s="139" t="b">
        <f t="shared" si="7"/>
        <v>0</v>
      </c>
      <c r="AA25" s="139" t="b">
        <f t="shared" si="8"/>
        <v>0</v>
      </c>
      <c r="AB25" s="139" t="b">
        <f t="shared" si="9"/>
        <v>0</v>
      </c>
      <c r="AC25" s="139">
        <f t="shared" si="10"/>
        <v>0</v>
      </c>
    </row>
    <row r="26" spans="1:29" s="139" customFormat="1" x14ac:dyDescent="0.25">
      <c r="A26" s="134"/>
      <c r="B26" s="134"/>
      <c r="C26" s="134"/>
      <c r="D26" s="134"/>
      <c r="E26" s="135"/>
      <c r="F26" s="136"/>
      <c r="G26" s="134"/>
      <c r="H26" s="135"/>
      <c r="I26" s="135"/>
      <c r="J26" s="135"/>
      <c r="K26" s="134"/>
      <c r="L26" s="134"/>
      <c r="M26" s="140"/>
      <c r="O26" s="138" t="str">
        <f t="shared" si="1"/>
        <v/>
      </c>
      <c r="T26" s="139" t="b">
        <f t="shared" si="0"/>
        <v>0</v>
      </c>
      <c r="U26" s="139" t="b">
        <f t="shared" si="2"/>
        <v>0</v>
      </c>
      <c r="V26" s="139" t="b">
        <f t="shared" si="3"/>
        <v>0</v>
      </c>
      <c r="W26" s="139" t="b">
        <f t="shared" si="4"/>
        <v>0</v>
      </c>
      <c r="X26" s="139" t="b">
        <f t="shared" si="5"/>
        <v>0</v>
      </c>
      <c r="Y26" s="139" t="b">
        <f t="shared" si="6"/>
        <v>0</v>
      </c>
      <c r="Z26" s="139" t="b">
        <f t="shared" si="7"/>
        <v>0</v>
      </c>
      <c r="AA26" s="139" t="b">
        <f t="shared" si="8"/>
        <v>0</v>
      </c>
      <c r="AB26" s="139" t="b">
        <f t="shared" si="9"/>
        <v>0</v>
      </c>
      <c r="AC26" s="139">
        <f t="shared" si="10"/>
        <v>0</v>
      </c>
    </row>
    <row r="27" spans="1:29" s="139" customFormat="1" x14ac:dyDescent="0.25">
      <c r="A27" s="134"/>
      <c r="B27" s="134"/>
      <c r="C27" s="134"/>
      <c r="D27" s="134"/>
      <c r="E27" s="135"/>
      <c r="F27" s="136"/>
      <c r="G27" s="134"/>
      <c r="H27" s="135"/>
      <c r="I27" s="135"/>
      <c r="J27" s="135"/>
      <c r="K27" s="134"/>
      <c r="L27" s="134"/>
      <c r="M27" s="140"/>
      <c r="O27" s="138" t="str">
        <f t="shared" si="1"/>
        <v/>
      </c>
      <c r="T27" s="139" t="b">
        <f t="shared" si="0"/>
        <v>0</v>
      </c>
      <c r="U27" s="139" t="b">
        <f t="shared" si="2"/>
        <v>0</v>
      </c>
      <c r="V27" s="139" t="b">
        <f t="shared" si="3"/>
        <v>0</v>
      </c>
      <c r="W27" s="139" t="b">
        <f t="shared" si="4"/>
        <v>0</v>
      </c>
      <c r="X27" s="139" t="b">
        <f t="shared" si="5"/>
        <v>0</v>
      </c>
      <c r="Y27" s="139" t="b">
        <f t="shared" si="6"/>
        <v>0</v>
      </c>
      <c r="Z27" s="139" t="b">
        <f t="shared" si="7"/>
        <v>0</v>
      </c>
      <c r="AA27" s="139" t="b">
        <f t="shared" si="8"/>
        <v>0</v>
      </c>
      <c r="AB27" s="139" t="b">
        <f t="shared" si="9"/>
        <v>0</v>
      </c>
      <c r="AC27" s="139">
        <f t="shared" si="10"/>
        <v>0</v>
      </c>
    </row>
    <row r="28" spans="1:29" s="139" customFormat="1" x14ac:dyDescent="0.25">
      <c r="A28" s="134"/>
      <c r="B28" s="134"/>
      <c r="C28" s="134"/>
      <c r="D28" s="134"/>
      <c r="E28" s="135"/>
      <c r="F28" s="136"/>
      <c r="G28" s="134"/>
      <c r="H28" s="135"/>
      <c r="I28" s="135"/>
      <c r="J28" s="135"/>
      <c r="K28" s="134"/>
      <c r="L28" s="134"/>
      <c r="M28" s="140"/>
      <c r="O28" s="138" t="str">
        <f t="shared" si="1"/>
        <v/>
      </c>
      <c r="T28" s="139" t="b">
        <f t="shared" si="0"/>
        <v>0</v>
      </c>
      <c r="U28" s="139" t="b">
        <f t="shared" si="2"/>
        <v>0</v>
      </c>
      <c r="V28" s="139" t="b">
        <f t="shared" si="3"/>
        <v>0</v>
      </c>
      <c r="W28" s="139" t="b">
        <f t="shared" si="4"/>
        <v>0</v>
      </c>
      <c r="X28" s="139" t="b">
        <f t="shared" si="5"/>
        <v>0</v>
      </c>
      <c r="Y28" s="139" t="b">
        <f t="shared" si="6"/>
        <v>0</v>
      </c>
      <c r="Z28" s="139" t="b">
        <f t="shared" si="7"/>
        <v>0</v>
      </c>
      <c r="AA28" s="139" t="b">
        <f t="shared" si="8"/>
        <v>0</v>
      </c>
      <c r="AB28" s="139" t="b">
        <f t="shared" si="9"/>
        <v>0</v>
      </c>
      <c r="AC28" s="139">
        <f t="shared" si="10"/>
        <v>0</v>
      </c>
    </row>
    <row r="29" spans="1:29" s="139" customFormat="1" x14ac:dyDescent="0.25">
      <c r="A29" s="134"/>
      <c r="B29" s="134"/>
      <c r="C29" s="134"/>
      <c r="D29" s="134"/>
      <c r="E29" s="135"/>
      <c r="F29" s="136"/>
      <c r="G29" s="134"/>
      <c r="H29" s="135"/>
      <c r="I29" s="135"/>
      <c r="J29" s="135"/>
      <c r="K29" s="134"/>
      <c r="L29" s="134"/>
      <c r="M29" s="140"/>
      <c r="O29" s="138" t="str">
        <f t="shared" si="1"/>
        <v/>
      </c>
      <c r="T29" s="139" t="b">
        <f t="shared" si="0"/>
        <v>0</v>
      </c>
      <c r="U29" s="139" t="b">
        <f t="shared" si="2"/>
        <v>0</v>
      </c>
      <c r="V29" s="139" t="b">
        <f t="shared" si="3"/>
        <v>0</v>
      </c>
      <c r="W29" s="139" t="b">
        <f t="shared" si="4"/>
        <v>0</v>
      </c>
      <c r="X29" s="139" t="b">
        <f t="shared" si="5"/>
        <v>0</v>
      </c>
      <c r="Y29" s="139" t="b">
        <f t="shared" si="6"/>
        <v>0</v>
      </c>
      <c r="Z29" s="139" t="b">
        <f t="shared" si="7"/>
        <v>0</v>
      </c>
      <c r="AA29" s="139" t="b">
        <f t="shared" si="8"/>
        <v>0</v>
      </c>
      <c r="AB29" s="139" t="b">
        <f t="shared" si="9"/>
        <v>0</v>
      </c>
      <c r="AC29" s="139">
        <f t="shared" si="10"/>
        <v>0</v>
      </c>
    </row>
    <row r="30" spans="1:29" s="139" customFormat="1" x14ac:dyDescent="0.25">
      <c r="A30" s="134"/>
      <c r="B30" s="134"/>
      <c r="C30" s="134"/>
      <c r="D30" s="134"/>
      <c r="E30" s="135"/>
      <c r="F30" s="136"/>
      <c r="G30" s="134"/>
      <c r="H30" s="135"/>
      <c r="I30" s="135"/>
      <c r="J30" s="135"/>
      <c r="K30" s="134"/>
      <c r="L30" s="134"/>
      <c r="M30" s="140"/>
      <c r="O30" s="138" t="str">
        <f t="shared" si="1"/>
        <v/>
      </c>
      <c r="T30" s="139" t="b">
        <f t="shared" si="0"/>
        <v>0</v>
      </c>
      <c r="U30" s="139" t="b">
        <f t="shared" si="2"/>
        <v>0</v>
      </c>
      <c r="V30" s="139" t="b">
        <f t="shared" si="3"/>
        <v>0</v>
      </c>
      <c r="W30" s="139" t="b">
        <f t="shared" si="4"/>
        <v>0</v>
      </c>
      <c r="X30" s="139" t="b">
        <f t="shared" si="5"/>
        <v>0</v>
      </c>
      <c r="Y30" s="139" t="b">
        <f t="shared" si="6"/>
        <v>0</v>
      </c>
      <c r="Z30" s="139" t="b">
        <f t="shared" si="7"/>
        <v>0</v>
      </c>
      <c r="AA30" s="139" t="b">
        <f t="shared" si="8"/>
        <v>0</v>
      </c>
      <c r="AB30" s="139" t="b">
        <f t="shared" si="9"/>
        <v>0</v>
      </c>
      <c r="AC30" s="139">
        <f t="shared" si="10"/>
        <v>0</v>
      </c>
    </row>
    <row r="31" spans="1:29" s="139" customFormat="1" x14ac:dyDescent="0.25">
      <c r="A31" s="134"/>
      <c r="B31" s="134"/>
      <c r="C31" s="134"/>
      <c r="D31" s="134"/>
      <c r="E31" s="135"/>
      <c r="F31" s="136"/>
      <c r="G31" s="134"/>
      <c r="H31" s="135"/>
      <c r="I31" s="135"/>
      <c r="J31" s="135"/>
      <c r="K31" s="134"/>
      <c r="L31" s="134"/>
      <c r="M31" s="140"/>
      <c r="O31" s="138" t="str">
        <f t="shared" si="1"/>
        <v/>
      </c>
      <c r="T31" s="139" t="b">
        <f t="shared" si="0"/>
        <v>0</v>
      </c>
      <c r="U31" s="139" t="b">
        <f t="shared" si="2"/>
        <v>0</v>
      </c>
      <c r="V31" s="139" t="b">
        <f t="shared" si="3"/>
        <v>0</v>
      </c>
      <c r="W31" s="139" t="b">
        <f t="shared" si="4"/>
        <v>0</v>
      </c>
      <c r="X31" s="139" t="b">
        <f t="shared" si="5"/>
        <v>0</v>
      </c>
      <c r="Y31" s="139" t="b">
        <f t="shared" si="6"/>
        <v>0</v>
      </c>
      <c r="Z31" s="139" t="b">
        <f t="shared" si="7"/>
        <v>0</v>
      </c>
      <c r="AA31" s="139" t="b">
        <f t="shared" si="8"/>
        <v>0</v>
      </c>
      <c r="AB31" s="139" t="b">
        <f t="shared" si="9"/>
        <v>0</v>
      </c>
      <c r="AC31" s="139">
        <f t="shared" si="10"/>
        <v>0</v>
      </c>
    </row>
    <row r="32" spans="1:29" s="139" customFormat="1" x14ac:dyDescent="0.25">
      <c r="A32" s="134"/>
      <c r="B32" s="134"/>
      <c r="C32" s="134"/>
      <c r="D32" s="134"/>
      <c r="E32" s="135"/>
      <c r="F32" s="136"/>
      <c r="G32" s="134"/>
      <c r="H32" s="135"/>
      <c r="I32" s="135"/>
      <c r="J32" s="135"/>
      <c r="K32" s="134"/>
      <c r="L32" s="134"/>
      <c r="M32" s="140"/>
      <c r="O32" s="138" t="str">
        <f t="shared" si="1"/>
        <v/>
      </c>
      <c r="T32" s="139" t="b">
        <f t="shared" si="0"/>
        <v>0</v>
      </c>
      <c r="U32" s="139" t="b">
        <f t="shared" si="2"/>
        <v>0</v>
      </c>
      <c r="V32" s="139" t="b">
        <f t="shared" si="3"/>
        <v>0</v>
      </c>
      <c r="W32" s="139" t="b">
        <f t="shared" si="4"/>
        <v>0</v>
      </c>
      <c r="X32" s="139" t="b">
        <f t="shared" si="5"/>
        <v>0</v>
      </c>
      <c r="Y32" s="139" t="b">
        <f t="shared" si="6"/>
        <v>0</v>
      </c>
      <c r="Z32" s="139" t="b">
        <f t="shared" si="7"/>
        <v>0</v>
      </c>
      <c r="AA32" s="139" t="b">
        <f t="shared" si="8"/>
        <v>0</v>
      </c>
      <c r="AB32" s="139" t="b">
        <f t="shared" si="9"/>
        <v>0</v>
      </c>
      <c r="AC32" s="139">
        <f t="shared" si="10"/>
        <v>0</v>
      </c>
    </row>
    <row r="33" spans="1:29" s="139" customFormat="1" x14ac:dyDescent="0.25">
      <c r="A33" s="134"/>
      <c r="B33" s="134"/>
      <c r="C33" s="134"/>
      <c r="D33" s="134"/>
      <c r="E33" s="135"/>
      <c r="F33" s="136"/>
      <c r="G33" s="134"/>
      <c r="H33" s="135"/>
      <c r="I33" s="135"/>
      <c r="J33" s="135"/>
      <c r="K33" s="134"/>
      <c r="L33" s="134"/>
      <c r="M33" s="140"/>
      <c r="O33" s="138" t="str">
        <f t="shared" si="1"/>
        <v/>
      </c>
      <c r="T33" s="139" t="b">
        <f t="shared" si="0"/>
        <v>0</v>
      </c>
      <c r="U33" s="139" t="b">
        <f t="shared" si="2"/>
        <v>0</v>
      </c>
      <c r="V33" s="139" t="b">
        <f t="shared" si="3"/>
        <v>0</v>
      </c>
      <c r="W33" s="139" t="b">
        <f t="shared" si="4"/>
        <v>0</v>
      </c>
      <c r="X33" s="139" t="b">
        <f t="shared" si="5"/>
        <v>0</v>
      </c>
      <c r="Y33" s="139" t="b">
        <f t="shared" si="6"/>
        <v>0</v>
      </c>
      <c r="Z33" s="139" t="b">
        <f t="shared" si="7"/>
        <v>0</v>
      </c>
      <c r="AA33" s="139" t="b">
        <f t="shared" si="8"/>
        <v>0</v>
      </c>
      <c r="AB33" s="139" t="b">
        <f t="shared" si="9"/>
        <v>0</v>
      </c>
      <c r="AC33" s="139">
        <f t="shared" si="10"/>
        <v>0</v>
      </c>
    </row>
    <row r="34" spans="1:29" s="139" customFormat="1" x14ac:dyDescent="0.25">
      <c r="A34" s="134"/>
      <c r="B34" s="134"/>
      <c r="C34" s="134"/>
      <c r="D34" s="134"/>
      <c r="E34" s="135"/>
      <c r="F34" s="136"/>
      <c r="G34" s="134"/>
      <c r="H34" s="135"/>
      <c r="I34" s="135"/>
      <c r="J34" s="135"/>
      <c r="K34" s="134"/>
      <c r="L34" s="134"/>
      <c r="M34" s="140"/>
      <c r="O34" s="138" t="str">
        <f t="shared" si="1"/>
        <v/>
      </c>
      <c r="T34" s="139" t="b">
        <f t="shared" si="0"/>
        <v>0</v>
      </c>
      <c r="U34" s="139" t="b">
        <f t="shared" si="2"/>
        <v>0</v>
      </c>
      <c r="V34" s="139" t="b">
        <f t="shared" si="3"/>
        <v>0</v>
      </c>
      <c r="W34" s="139" t="b">
        <f t="shared" si="4"/>
        <v>0</v>
      </c>
      <c r="X34" s="139" t="b">
        <f t="shared" si="5"/>
        <v>0</v>
      </c>
      <c r="Y34" s="139" t="b">
        <f t="shared" si="6"/>
        <v>0</v>
      </c>
      <c r="Z34" s="139" t="b">
        <f t="shared" si="7"/>
        <v>0</v>
      </c>
      <c r="AA34" s="139" t="b">
        <f t="shared" si="8"/>
        <v>0</v>
      </c>
      <c r="AB34" s="139" t="b">
        <f t="shared" si="9"/>
        <v>0</v>
      </c>
      <c r="AC34" s="139">
        <f t="shared" si="10"/>
        <v>0</v>
      </c>
    </row>
    <row r="35" spans="1:29" s="139" customFormat="1" x14ac:dyDescent="0.25">
      <c r="A35" s="134"/>
      <c r="B35" s="134"/>
      <c r="C35" s="134"/>
      <c r="D35" s="134"/>
      <c r="E35" s="135"/>
      <c r="F35" s="136"/>
      <c r="G35" s="134"/>
      <c r="H35" s="135"/>
      <c r="I35" s="135"/>
      <c r="J35" s="135"/>
      <c r="K35" s="134"/>
      <c r="L35" s="134"/>
      <c r="M35" s="140"/>
      <c r="O35" s="138" t="str">
        <f t="shared" si="1"/>
        <v/>
      </c>
      <c r="T35" s="139" t="b">
        <f t="shared" si="0"/>
        <v>0</v>
      </c>
      <c r="U35" s="139" t="b">
        <f t="shared" si="2"/>
        <v>0</v>
      </c>
      <c r="V35" s="139" t="b">
        <f t="shared" si="3"/>
        <v>0</v>
      </c>
      <c r="W35" s="139" t="b">
        <f t="shared" si="4"/>
        <v>0</v>
      </c>
      <c r="X35" s="139" t="b">
        <f t="shared" si="5"/>
        <v>0</v>
      </c>
      <c r="Y35" s="139" t="b">
        <f t="shared" si="6"/>
        <v>0</v>
      </c>
      <c r="Z35" s="139" t="b">
        <f t="shared" si="7"/>
        <v>0</v>
      </c>
      <c r="AA35" s="139" t="b">
        <f t="shared" si="8"/>
        <v>0</v>
      </c>
      <c r="AB35" s="139" t="b">
        <f t="shared" si="9"/>
        <v>0</v>
      </c>
      <c r="AC35" s="139">
        <f t="shared" si="10"/>
        <v>0</v>
      </c>
    </row>
    <row r="36" spans="1:29" s="139" customFormat="1" x14ac:dyDescent="0.25">
      <c r="A36" s="134"/>
      <c r="B36" s="134"/>
      <c r="C36" s="134"/>
      <c r="D36" s="134"/>
      <c r="E36" s="135"/>
      <c r="F36" s="136"/>
      <c r="G36" s="134"/>
      <c r="H36" s="135"/>
      <c r="I36" s="135"/>
      <c r="J36" s="135"/>
      <c r="K36" s="134"/>
      <c r="L36" s="134"/>
      <c r="M36" s="140"/>
      <c r="O36" s="138" t="str">
        <f t="shared" si="1"/>
        <v/>
      </c>
      <c r="T36" s="139" t="b">
        <f t="shared" si="0"/>
        <v>0</v>
      </c>
      <c r="U36" s="139" t="b">
        <f t="shared" si="2"/>
        <v>0</v>
      </c>
      <c r="V36" s="139" t="b">
        <f t="shared" si="3"/>
        <v>0</v>
      </c>
      <c r="W36" s="139" t="b">
        <f t="shared" si="4"/>
        <v>0</v>
      </c>
      <c r="X36" s="139" t="b">
        <f t="shared" si="5"/>
        <v>0</v>
      </c>
      <c r="Y36" s="139" t="b">
        <f t="shared" si="6"/>
        <v>0</v>
      </c>
      <c r="Z36" s="139" t="b">
        <f t="shared" si="7"/>
        <v>0</v>
      </c>
      <c r="AA36" s="139" t="b">
        <f t="shared" si="8"/>
        <v>0</v>
      </c>
      <c r="AB36" s="139" t="b">
        <f t="shared" si="9"/>
        <v>0</v>
      </c>
      <c r="AC36" s="139">
        <f t="shared" si="10"/>
        <v>0</v>
      </c>
    </row>
    <row r="37" spans="1:29" s="139" customFormat="1" x14ac:dyDescent="0.25">
      <c r="A37" s="134"/>
      <c r="B37" s="134"/>
      <c r="C37" s="134"/>
      <c r="D37" s="134"/>
      <c r="E37" s="135"/>
      <c r="F37" s="136"/>
      <c r="G37" s="134"/>
      <c r="H37" s="135"/>
      <c r="I37" s="135"/>
      <c r="J37" s="135"/>
      <c r="K37" s="134"/>
      <c r="L37" s="134"/>
      <c r="M37" s="140"/>
      <c r="O37" s="138" t="str">
        <f t="shared" si="1"/>
        <v/>
      </c>
      <c r="T37" s="139" t="b">
        <f t="shared" si="0"/>
        <v>0</v>
      </c>
      <c r="U37" s="139" t="b">
        <f t="shared" si="2"/>
        <v>0</v>
      </c>
      <c r="V37" s="139" t="b">
        <f t="shared" si="3"/>
        <v>0</v>
      </c>
      <c r="W37" s="139" t="b">
        <f t="shared" si="4"/>
        <v>0</v>
      </c>
      <c r="X37" s="139" t="b">
        <f t="shared" si="5"/>
        <v>0</v>
      </c>
      <c r="Y37" s="139" t="b">
        <f t="shared" si="6"/>
        <v>0</v>
      </c>
      <c r="Z37" s="139" t="b">
        <f t="shared" si="7"/>
        <v>0</v>
      </c>
      <c r="AA37" s="139" t="b">
        <f t="shared" si="8"/>
        <v>0</v>
      </c>
      <c r="AB37" s="139" t="b">
        <f t="shared" si="9"/>
        <v>0</v>
      </c>
      <c r="AC37" s="139">
        <f t="shared" si="10"/>
        <v>0</v>
      </c>
    </row>
    <row r="38" spans="1:29" s="139" customFormat="1" ht="15" customHeight="1" x14ac:dyDescent="0.25">
      <c r="A38" s="134"/>
      <c r="B38" s="134"/>
      <c r="C38" s="134"/>
      <c r="D38" s="134"/>
      <c r="E38" s="135"/>
      <c r="F38" s="136"/>
      <c r="G38" s="134"/>
      <c r="H38" s="135"/>
      <c r="I38" s="135"/>
      <c r="J38" s="135"/>
      <c r="K38" s="134"/>
      <c r="L38" s="134"/>
      <c r="M38" s="140"/>
      <c r="O38" s="138" t="str">
        <f t="shared" si="1"/>
        <v/>
      </c>
      <c r="T38" s="139" t="b">
        <f t="shared" si="0"/>
        <v>0</v>
      </c>
      <c r="U38" s="139" t="b">
        <f t="shared" si="2"/>
        <v>0</v>
      </c>
      <c r="V38" s="139" t="b">
        <f t="shared" si="3"/>
        <v>0</v>
      </c>
      <c r="W38" s="139" t="b">
        <f t="shared" si="4"/>
        <v>0</v>
      </c>
      <c r="X38" s="139" t="b">
        <f t="shared" si="5"/>
        <v>0</v>
      </c>
      <c r="Y38" s="139" t="b">
        <f t="shared" si="6"/>
        <v>0</v>
      </c>
      <c r="Z38" s="139" t="b">
        <f t="shared" si="7"/>
        <v>0</v>
      </c>
      <c r="AA38" s="139" t="b">
        <f t="shared" si="8"/>
        <v>0</v>
      </c>
      <c r="AB38" s="139" t="b">
        <f t="shared" si="9"/>
        <v>0</v>
      </c>
      <c r="AC38" s="139">
        <f t="shared" si="10"/>
        <v>0</v>
      </c>
    </row>
    <row r="39" spans="1:29" s="139" customFormat="1" x14ac:dyDescent="0.25">
      <c r="A39" s="134"/>
      <c r="B39" s="134"/>
      <c r="C39" s="134"/>
      <c r="D39" s="134"/>
      <c r="E39" s="135"/>
      <c r="F39" s="136"/>
      <c r="G39" s="134"/>
      <c r="H39" s="135"/>
      <c r="I39" s="135"/>
      <c r="J39" s="135"/>
      <c r="K39" s="134"/>
      <c r="L39" s="134"/>
      <c r="M39" s="140"/>
      <c r="O39" s="138" t="str">
        <f t="shared" si="1"/>
        <v/>
      </c>
      <c r="T39" s="139" t="b">
        <f t="shared" si="0"/>
        <v>0</v>
      </c>
      <c r="U39" s="139" t="b">
        <f t="shared" si="2"/>
        <v>0</v>
      </c>
      <c r="V39" s="139" t="b">
        <f t="shared" si="3"/>
        <v>0</v>
      </c>
      <c r="W39" s="139" t="b">
        <f t="shared" si="4"/>
        <v>0</v>
      </c>
      <c r="X39" s="139" t="b">
        <f t="shared" si="5"/>
        <v>0</v>
      </c>
      <c r="Y39" s="139" t="b">
        <f t="shared" si="6"/>
        <v>0</v>
      </c>
      <c r="Z39" s="139" t="b">
        <f t="shared" si="7"/>
        <v>0</v>
      </c>
      <c r="AA39" s="139" t="b">
        <f t="shared" si="8"/>
        <v>0</v>
      </c>
      <c r="AB39" s="139" t="b">
        <f t="shared" si="9"/>
        <v>0</v>
      </c>
      <c r="AC39" s="139">
        <f t="shared" si="10"/>
        <v>0</v>
      </c>
    </row>
    <row r="40" spans="1:29" s="139" customFormat="1" x14ac:dyDescent="0.25">
      <c r="A40" s="134"/>
      <c r="B40" s="134"/>
      <c r="C40" s="134"/>
      <c r="D40" s="134"/>
      <c r="E40" s="135"/>
      <c r="F40" s="136"/>
      <c r="G40" s="134"/>
      <c r="H40" s="135"/>
      <c r="I40" s="135"/>
      <c r="J40" s="135"/>
      <c r="K40" s="134"/>
      <c r="L40" s="134"/>
      <c r="M40" s="140"/>
      <c r="O40" s="138" t="str">
        <f t="shared" si="1"/>
        <v/>
      </c>
      <c r="T40" s="139" t="b">
        <f t="shared" si="0"/>
        <v>0</v>
      </c>
      <c r="U40" s="139" t="b">
        <f t="shared" si="2"/>
        <v>0</v>
      </c>
      <c r="V40" s="139" t="b">
        <f t="shared" si="3"/>
        <v>0</v>
      </c>
      <c r="W40" s="139" t="b">
        <f t="shared" si="4"/>
        <v>0</v>
      </c>
      <c r="X40" s="139" t="b">
        <f t="shared" si="5"/>
        <v>0</v>
      </c>
      <c r="Y40" s="139" t="b">
        <f t="shared" si="6"/>
        <v>0</v>
      </c>
      <c r="Z40" s="139" t="b">
        <f t="shared" si="7"/>
        <v>0</v>
      </c>
      <c r="AA40" s="139" t="b">
        <f t="shared" si="8"/>
        <v>0</v>
      </c>
      <c r="AB40" s="139" t="b">
        <f t="shared" si="9"/>
        <v>0</v>
      </c>
      <c r="AC40" s="139">
        <f t="shared" si="10"/>
        <v>0</v>
      </c>
    </row>
    <row r="41" spans="1:29" s="139" customFormat="1" x14ac:dyDescent="0.25">
      <c r="A41" s="134"/>
      <c r="B41" s="134"/>
      <c r="C41" s="134"/>
      <c r="D41" s="134"/>
      <c r="E41" s="135"/>
      <c r="F41" s="136"/>
      <c r="G41" s="134"/>
      <c r="H41" s="135"/>
      <c r="I41" s="141"/>
      <c r="J41" s="135"/>
      <c r="K41" s="134"/>
      <c r="L41" s="134"/>
      <c r="M41" s="140"/>
      <c r="O41" s="138" t="str">
        <f t="shared" si="1"/>
        <v/>
      </c>
      <c r="T41" s="139" t="b">
        <f t="shared" si="0"/>
        <v>0</v>
      </c>
      <c r="U41" s="139" t="b">
        <f t="shared" si="2"/>
        <v>0</v>
      </c>
      <c r="V41" s="139" t="b">
        <f t="shared" si="3"/>
        <v>0</v>
      </c>
      <c r="W41" s="139" t="b">
        <f t="shared" si="4"/>
        <v>0</v>
      </c>
      <c r="X41" s="139" t="b">
        <f t="shared" si="5"/>
        <v>0</v>
      </c>
      <c r="Y41" s="139" t="b">
        <f t="shared" si="6"/>
        <v>0</v>
      </c>
      <c r="Z41" s="139" t="b">
        <f t="shared" si="7"/>
        <v>0</v>
      </c>
      <c r="AA41" s="139" t="b">
        <f t="shared" si="8"/>
        <v>0</v>
      </c>
      <c r="AB41" s="139" t="b">
        <f t="shared" si="9"/>
        <v>0</v>
      </c>
      <c r="AC41" s="139">
        <f t="shared" si="10"/>
        <v>0</v>
      </c>
    </row>
    <row r="42" spans="1:29" s="139" customFormat="1" x14ac:dyDescent="0.25">
      <c r="A42" s="134"/>
      <c r="B42" s="134"/>
      <c r="C42" s="134"/>
      <c r="D42" s="134"/>
      <c r="E42" s="135"/>
      <c r="F42" s="136"/>
      <c r="G42" s="134"/>
      <c r="H42" s="135"/>
      <c r="I42" s="135"/>
      <c r="J42" s="135"/>
      <c r="K42" s="134"/>
      <c r="L42" s="134"/>
      <c r="M42" s="140"/>
      <c r="O42" s="138" t="str">
        <f t="shared" si="1"/>
        <v/>
      </c>
      <c r="T42" s="139" t="b">
        <f t="shared" si="0"/>
        <v>0</v>
      </c>
      <c r="U42" s="139" t="b">
        <f t="shared" si="2"/>
        <v>0</v>
      </c>
      <c r="V42" s="139" t="b">
        <f t="shared" si="3"/>
        <v>0</v>
      </c>
      <c r="W42" s="139" t="b">
        <f t="shared" si="4"/>
        <v>0</v>
      </c>
      <c r="X42" s="139" t="b">
        <f t="shared" si="5"/>
        <v>0</v>
      </c>
      <c r="Y42" s="139" t="b">
        <f t="shared" si="6"/>
        <v>0</v>
      </c>
      <c r="Z42" s="139" t="b">
        <f t="shared" si="7"/>
        <v>0</v>
      </c>
      <c r="AA42" s="139" t="b">
        <f t="shared" si="8"/>
        <v>0</v>
      </c>
      <c r="AB42" s="139" t="b">
        <f t="shared" si="9"/>
        <v>0</v>
      </c>
      <c r="AC42" s="139">
        <f t="shared" si="10"/>
        <v>0</v>
      </c>
    </row>
    <row r="43" spans="1:29" s="139" customFormat="1" x14ac:dyDescent="0.25">
      <c r="A43" s="134"/>
      <c r="B43" s="134"/>
      <c r="C43" s="134"/>
      <c r="D43" s="134"/>
      <c r="E43" s="135"/>
      <c r="F43" s="136"/>
      <c r="G43" s="134"/>
      <c r="H43" s="135"/>
      <c r="I43" s="135"/>
      <c r="J43" s="135"/>
      <c r="K43" s="134"/>
      <c r="L43" s="134"/>
      <c r="M43" s="140"/>
      <c r="O43" s="138" t="str">
        <f t="shared" si="1"/>
        <v/>
      </c>
      <c r="T43" s="139" t="b">
        <f t="shared" si="0"/>
        <v>0</v>
      </c>
      <c r="U43" s="139" t="b">
        <f t="shared" si="2"/>
        <v>0</v>
      </c>
      <c r="V43" s="139" t="b">
        <f t="shared" si="3"/>
        <v>0</v>
      </c>
      <c r="W43" s="139" t="b">
        <f t="shared" si="4"/>
        <v>0</v>
      </c>
      <c r="X43" s="139" t="b">
        <f t="shared" si="5"/>
        <v>0</v>
      </c>
      <c r="Y43" s="139" t="b">
        <f t="shared" si="6"/>
        <v>0</v>
      </c>
      <c r="Z43" s="139" t="b">
        <f t="shared" si="7"/>
        <v>0</v>
      </c>
      <c r="AA43" s="139" t="b">
        <f t="shared" si="8"/>
        <v>0</v>
      </c>
      <c r="AB43" s="139" t="b">
        <f t="shared" si="9"/>
        <v>0</v>
      </c>
      <c r="AC43" s="139">
        <f t="shared" si="10"/>
        <v>0</v>
      </c>
    </row>
    <row r="44" spans="1:29" s="139" customFormat="1" x14ac:dyDescent="0.25">
      <c r="A44" s="134"/>
      <c r="B44" s="134"/>
      <c r="C44" s="134"/>
      <c r="D44" s="134"/>
      <c r="E44" s="135"/>
      <c r="F44" s="136"/>
      <c r="G44" s="134"/>
      <c r="H44" s="135"/>
      <c r="I44" s="135"/>
      <c r="J44" s="135"/>
      <c r="K44" s="134"/>
      <c r="L44" s="134"/>
      <c r="M44" s="140"/>
      <c r="O44" s="138" t="str">
        <f t="shared" si="1"/>
        <v/>
      </c>
      <c r="T44" s="139" t="b">
        <f t="shared" si="0"/>
        <v>0</v>
      </c>
      <c r="U44" s="139" t="b">
        <f t="shared" si="2"/>
        <v>0</v>
      </c>
      <c r="V44" s="139" t="b">
        <f t="shared" si="3"/>
        <v>0</v>
      </c>
      <c r="W44" s="139" t="b">
        <f t="shared" si="4"/>
        <v>0</v>
      </c>
      <c r="X44" s="139" t="b">
        <f t="shared" si="5"/>
        <v>0</v>
      </c>
      <c r="Y44" s="139" t="b">
        <f t="shared" si="6"/>
        <v>0</v>
      </c>
      <c r="Z44" s="139" t="b">
        <f t="shared" si="7"/>
        <v>0</v>
      </c>
      <c r="AA44" s="139" t="b">
        <f t="shared" si="8"/>
        <v>0</v>
      </c>
      <c r="AB44" s="139" t="b">
        <f t="shared" si="9"/>
        <v>0</v>
      </c>
      <c r="AC44" s="139">
        <f t="shared" si="10"/>
        <v>0</v>
      </c>
    </row>
    <row r="45" spans="1:29" s="139" customFormat="1" x14ac:dyDescent="0.25">
      <c r="A45" s="134"/>
      <c r="B45" s="134"/>
      <c r="C45" s="134"/>
      <c r="D45" s="134"/>
      <c r="E45" s="135"/>
      <c r="F45" s="136"/>
      <c r="G45" s="134"/>
      <c r="H45" s="135"/>
      <c r="I45" s="135"/>
      <c r="J45" s="135"/>
      <c r="K45" s="134"/>
      <c r="L45" s="134"/>
      <c r="M45" s="140"/>
      <c r="O45" s="138" t="str">
        <f t="shared" si="1"/>
        <v/>
      </c>
      <c r="T45" s="139" t="b">
        <f t="shared" si="0"/>
        <v>0</v>
      </c>
      <c r="U45" s="139" t="b">
        <f t="shared" si="2"/>
        <v>0</v>
      </c>
      <c r="V45" s="139" t="b">
        <f t="shared" si="3"/>
        <v>0</v>
      </c>
      <c r="W45" s="139" t="b">
        <f t="shared" si="4"/>
        <v>0</v>
      </c>
      <c r="X45" s="139" t="b">
        <f t="shared" si="5"/>
        <v>0</v>
      </c>
      <c r="Y45" s="139" t="b">
        <f t="shared" si="6"/>
        <v>0</v>
      </c>
      <c r="Z45" s="139" t="b">
        <f t="shared" si="7"/>
        <v>0</v>
      </c>
      <c r="AA45" s="139" t="b">
        <f t="shared" si="8"/>
        <v>0</v>
      </c>
      <c r="AB45" s="139" t="b">
        <f t="shared" si="9"/>
        <v>0</v>
      </c>
      <c r="AC45" s="139">
        <f t="shared" si="10"/>
        <v>0</v>
      </c>
    </row>
    <row r="46" spans="1:29" s="139" customFormat="1" x14ac:dyDescent="0.25">
      <c r="A46" s="134"/>
      <c r="B46" s="134"/>
      <c r="C46" s="134"/>
      <c r="D46" s="134"/>
      <c r="E46" s="135"/>
      <c r="F46" s="136"/>
      <c r="G46" s="134"/>
      <c r="H46" s="135"/>
      <c r="I46" s="135"/>
      <c r="J46" s="135"/>
      <c r="K46" s="134"/>
      <c r="L46" s="134"/>
      <c r="M46" s="140"/>
      <c r="O46" s="138" t="str">
        <f t="shared" si="1"/>
        <v/>
      </c>
      <c r="T46" s="139" t="b">
        <f t="shared" si="0"/>
        <v>0</v>
      </c>
      <c r="U46" s="139" t="b">
        <f t="shared" si="2"/>
        <v>0</v>
      </c>
      <c r="V46" s="139" t="b">
        <f t="shared" si="3"/>
        <v>0</v>
      </c>
      <c r="W46" s="139" t="b">
        <f t="shared" si="4"/>
        <v>0</v>
      </c>
      <c r="X46" s="139" t="b">
        <f t="shared" si="5"/>
        <v>0</v>
      </c>
      <c r="Y46" s="139" t="b">
        <f t="shared" si="6"/>
        <v>0</v>
      </c>
      <c r="Z46" s="139" t="b">
        <f t="shared" si="7"/>
        <v>0</v>
      </c>
      <c r="AA46" s="139" t="b">
        <f t="shared" si="8"/>
        <v>0</v>
      </c>
      <c r="AB46" s="139" t="b">
        <f t="shared" si="9"/>
        <v>0</v>
      </c>
      <c r="AC46" s="139">
        <f t="shared" si="10"/>
        <v>0</v>
      </c>
    </row>
    <row r="47" spans="1:29" s="139" customFormat="1" ht="15" customHeight="1" x14ac:dyDescent="0.25">
      <c r="A47" s="134"/>
      <c r="B47" s="134"/>
      <c r="C47" s="134"/>
      <c r="D47" s="134"/>
      <c r="E47" s="135"/>
      <c r="F47" s="136"/>
      <c r="G47" s="134"/>
      <c r="H47" s="135"/>
      <c r="I47" s="135"/>
      <c r="J47" s="135"/>
      <c r="K47" s="134"/>
      <c r="L47" s="134"/>
      <c r="M47" s="140"/>
      <c r="O47" s="138" t="str">
        <f t="shared" si="1"/>
        <v/>
      </c>
      <c r="T47" s="139" t="b">
        <f t="shared" si="0"/>
        <v>0</v>
      </c>
      <c r="U47" s="139" t="b">
        <f t="shared" si="2"/>
        <v>0</v>
      </c>
      <c r="V47" s="139" t="b">
        <f t="shared" si="3"/>
        <v>0</v>
      </c>
      <c r="W47" s="139" t="b">
        <f t="shared" si="4"/>
        <v>0</v>
      </c>
      <c r="X47" s="139" t="b">
        <f t="shared" si="5"/>
        <v>0</v>
      </c>
      <c r="Y47" s="139" t="b">
        <f t="shared" si="6"/>
        <v>0</v>
      </c>
      <c r="Z47" s="139" t="b">
        <f t="shared" si="7"/>
        <v>0</v>
      </c>
      <c r="AA47" s="139" t="b">
        <f t="shared" si="8"/>
        <v>0</v>
      </c>
      <c r="AB47" s="139" t="b">
        <f t="shared" si="9"/>
        <v>0</v>
      </c>
      <c r="AC47" s="139">
        <f t="shared" si="10"/>
        <v>0</v>
      </c>
    </row>
    <row r="48" spans="1:29" s="139" customFormat="1" ht="15" customHeight="1" x14ac:dyDescent="0.25">
      <c r="A48" s="134"/>
      <c r="B48" s="134"/>
      <c r="C48" s="134"/>
      <c r="D48" s="134"/>
      <c r="E48" s="135"/>
      <c r="F48" s="136"/>
      <c r="G48" s="134"/>
      <c r="H48" s="141"/>
      <c r="I48" s="135"/>
      <c r="J48" s="135"/>
      <c r="K48" s="134"/>
      <c r="L48" s="134"/>
      <c r="M48" s="140"/>
      <c r="O48" s="138" t="str">
        <f t="shared" si="1"/>
        <v/>
      </c>
      <c r="T48" s="139" t="b">
        <f t="shared" si="0"/>
        <v>0</v>
      </c>
      <c r="U48" s="139" t="b">
        <f t="shared" si="2"/>
        <v>0</v>
      </c>
      <c r="V48" s="139" t="b">
        <f t="shared" si="3"/>
        <v>0</v>
      </c>
      <c r="W48" s="139" t="b">
        <f t="shared" si="4"/>
        <v>0</v>
      </c>
      <c r="X48" s="139" t="b">
        <f t="shared" si="5"/>
        <v>0</v>
      </c>
      <c r="Y48" s="139" t="b">
        <f t="shared" si="6"/>
        <v>0</v>
      </c>
      <c r="Z48" s="139" t="b">
        <f t="shared" si="7"/>
        <v>0</v>
      </c>
      <c r="AA48" s="139" t="b">
        <f t="shared" si="8"/>
        <v>0</v>
      </c>
      <c r="AB48" s="139" t="b">
        <f t="shared" si="9"/>
        <v>0</v>
      </c>
      <c r="AC48" s="139">
        <f t="shared" si="10"/>
        <v>0</v>
      </c>
    </row>
    <row r="49" spans="1:29" s="139" customFormat="1" x14ac:dyDescent="0.25">
      <c r="A49" s="134"/>
      <c r="B49" s="134"/>
      <c r="C49" s="134"/>
      <c r="D49" s="134"/>
      <c r="E49" s="135"/>
      <c r="F49" s="136"/>
      <c r="G49" s="134"/>
      <c r="H49" s="135"/>
      <c r="I49" s="135"/>
      <c r="J49" s="135"/>
      <c r="K49" s="134"/>
      <c r="L49" s="134"/>
      <c r="M49" s="140"/>
      <c r="O49" s="138" t="str">
        <f t="shared" si="1"/>
        <v/>
      </c>
      <c r="T49" s="139" t="b">
        <f t="shared" si="0"/>
        <v>0</v>
      </c>
      <c r="U49" s="139" t="b">
        <f t="shared" si="2"/>
        <v>0</v>
      </c>
      <c r="V49" s="139" t="b">
        <f t="shared" si="3"/>
        <v>0</v>
      </c>
      <c r="W49" s="139" t="b">
        <f t="shared" si="4"/>
        <v>0</v>
      </c>
      <c r="X49" s="139" t="b">
        <f t="shared" si="5"/>
        <v>0</v>
      </c>
      <c r="Y49" s="139" t="b">
        <f t="shared" si="6"/>
        <v>0</v>
      </c>
      <c r="Z49" s="139" t="b">
        <f t="shared" si="7"/>
        <v>0</v>
      </c>
      <c r="AA49" s="139" t="b">
        <f t="shared" si="8"/>
        <v>0</v>
      </c>
      <c r="AB49" s="139" t="b">
        <f t="shared" si="9"/>
        <v>0</v>
      </c>
      <c r="AC49" s="139">
        <f t="shared" si="10"/>
        <v>0</v>
      </c>
    </row>
    <row r="50" spans="1:29" s="139" customFormat="1" x14ac:dyDescent="0.25">
      <c r="A50" s="134"/>
      <c r="B50" s="134"/>
      <c r="C50" s="134"/>
      <c r="D50" s="134"/>
      <c r="E50" s="135"/>
      <c r="F50" s="136"/>
      <c r="G50" s="134"/>
      <c r="H50" s="135"/>
      <c r="I50" s="135"/>
      <c r="J50" s="135"/>
      <c r="K50" s="134"/>
      <c r="L50" s="134"/>
      <c r="M50" s="140"/>
      <c r="O50" s="138" t="str">
        <f t="shared" si="1"/>
        <v/>
      </c>
      <c r="T50" s="139" t="b">
        <f t="shared" si="0"/>
        <v>0</v>
      </c>
      <c r="U50" s="139" t="b">
        <f t="shared" si="2"/>
        <v>0</v>
      </c>
      <c r="V50" s="139" t="b">
        <f t="shared" si="3"/>
        <v>0</v>
      </c>
      <c r="W50" s="139" t="b">
        <f t="shared" si="4"/>
        <v>0</v>
      </c>
      <c r="X50" s="139" t="b">
        <f t="shared" si="5"/>
        <v>0</v>
      </c>
      <c r="Y50" s="139" t="b">
        <f t="shared" si="6"/>
        <v>0</v>
      </c>
      <c r="Z50" s="139" t="b">
        <f t="shared" si="7"/>
        <v>0</v>
      </c>
      <c r="AA50" s="139" t="b">
        <f t="shared" si="8"/>
        <v>0</v>
      </c>
      <c r="AB50" s="139" t="b">
        <f t="shared" si="9"/>
        <v>0</v>
      </c>
      <c r="AC50" s="139">
        <f t="shared" si="10"/>
        <v>0</v>
      </c>
    </row>
    <row r="51" spans="1:29" s="139" customFormat="1" x14ac:dyDescent="0.25">
      <c r="A51" s="134"/>
      <c r="B51" s="134"/>
      <c r="C51" s="134"/>
      <c r="D51" s="134"/>
      <c r="E51" s="135"/>
      <c r="F51" s="136"/>
      <c r="G51" s="134"/>
      <c r="H51" s="135"/>
      <c r="I51" s="135"/>
      <c r="J51" s="135"/>
      <c r="K51" s="134"/>
      <c r="L51" s="134"/>
      <c r="M51" s="140"/>
      <c r="O51" s="138" t="str">
        <f t="shared" si="1"/>
        <v/>
      </c>
      <c r="T51" s="139" t="b">
        <f t="shared" si="0"/>
        <v>0</v>
      </c>
      <c r="U51" s="139" t="b">
        <f t="shared" si="2"/>
        <v>0</v>
      </c>
      <c r="V51" s="139" t="b">
        <f t="shared" si="3"/>
        <v>0</v>
      </c>
      <c r="W51" s="139" t="b">
        <f t="shared" si="4"/>
        <v>0</v>
      </c>
      <c r="X51" s="139" t="b">
        <f t="shared" si="5"/>
        <v>0</v>
      </c>
      <c r="Y51" s="139" t="b">
        <f t="shared" si="6"/>
        <v>0</v>
      </c>
      <c r="Z51" s="139" t="b">
        <f t="shared" si="7"/>
        <v>0</v>
      </c>
      <c r="AA51" s="139" t="b">
        <f t="shared" si="8"/>
        <v>0</v>
      </c>
      <c r="AB51" s="139" t="b">
        <f t="shared" si="9"/>
        <v>0</v>
      </c>
      <c r="AC51" s="139">
        <f t="shared" si="10"/>
        <v>0</v>
      </c>
    </row>
    <row r="52" spans="1:29" s="139" customFormat="1" x14ac:dyDescent="0.25">
      <c r="A52" s="134"/>
      <c r="B52" s="134"/>
      <c r="C52" s="134"/>
      <c r="D52" s="134"/>
      <c r="E52" s="135"/>
      <c r="F52" s="136"/>
      <c r="G52" s="134"/>
      <c r="H52" s="135"/>
      <c r="I52" s="135"/>
      <c r="J52" s="135"/>
      <c r="K52" s="134"/>
      <c r="L52" s="134"/>
      <c r="M52" s="140"/>
      <c r="O52" s="138" t="str">
        <f t="shared" si="1"/>
        <v/>
      </c>
      <c r="T52" s="139" t="b">
        <f t="shared" si="0"/>
        <v>0</v>
      </c>
      <c r="U52" s="139" t="b">
        <f t="shared" si="2"/>
        <v>0</v>
      </c>
      <c r="V52" s="139" t="b">
        <f t="shared" si="3"/>
        <v>0</v>
      </c>
      <c r="W52" s="139" t="b">
        <f t="shared" si="4"/>
        <v>0</v>
      </c>
      <c r="X52" s="139" t="b">
        <f t="shared" si="5"/>
        <v>0</v>
      </c>
      <c r="Y52" s="139" t="b">
        <f t="shared" si="6"/>
        <v>0</v>
      </c>
      <c r="Z52" s="139" t="b">
        <f t="shared" si="7"/>
        <v>0</v>
      </c>
      <c r="AA52" s="139" t="b">
        <f t="shared" si="8"/>
        <v>0</v>
      </c>
      <c r="AB52" s="139" t="b">
        <f t="shared" si="9"/>
        <v>0</v>
      </c>
      <c r="AC52" s="139">
        <f t="shared" si="10"/>
        <v>0</v>
      </c>
    </row>
    <row r="53" spans="1:29" s="139" customFormat="1" x14ac:dyDescent="0.25">
      <c r="A53" s="134"/>
      <c r="B53" s="134"/>
      <c r="C53" s="134"/>
      <c r="D53" s="134"/>
      <c r="E53" s="135"/>
      <c r="F53" s="136"/>
      <c r="G53" s="134"/>
      <c r="H53" s="135"/>
      <c r="I53" s="135"/>
      <c r="J53" s="135"/>
      <c r="K53" s="134"/>
      <c r="L53" s="134"/>
      <c r="M53" s="140"/>
      <c r="O53" s="138" t="str">
        <f t="shared" si="1"/>
        <v/>
      </c>
      <c r="T53" s="139" t="b">
        <f t="shared" si="0"/>
        <v>0</v>
      </c>
      <c r="U53" s="139" t="b">
        <f t="shared" si="2"/>
        <v>0</v>
      </c>
      <c r="V53" s="139" t="b">
        <f t="shared" si="3"/>
        <v>0</v>
      </c>
      <c r="W53" s="139" t="b">
        <f t="shared" si="4"/>
        <v>0</v>
      </c>
      <c r="X53" s="139" t="b">
        <f t="shared" si="5"/>
        <v>0</v>
      </c>
      <c r="Y53" s="139" t="b">
        <f t="shared" si="6"/>
        <v>0</v>
      </c>
      <c r="Z53" s="139" t="b">
        <f t="shared" si="7"/>
        <v>0</v>
      </c>
      <c r="AA53" s="139" t="b">
        <f t="shared" si="8"/>
        <v>0</v>
      </c>
      <c r="AB53" s="139" t="b">
        <f t="shared" si="9"/>
        <v>0</v>
      </c>
      <c r="AC53" s="139">
        <f t="shared" si="10"/>
        <v>0</v>
      </c>
    </row>
    <row r="54" spans="1:29" s="139" customFormat="1" x14ac:dyDescent="0.25">
      <c r="A54" s="134"/>
      <c r="B54" s="134"/>
      <c r="C54" s="134"/>
      <c r="D54" s="134"/>
      <c r="E54" s="135"/>
      <c r="F54" s="136"/>
      <c r="G54" s="134"/>
      <c r="H54" s="135"/>
      <c r="I54" s="135"/>
      <c r="J54" s="135"/>
      <c r="K54" s="134"/>
      <c r="L54" s="134"/>
      <c r="M54" s="140"/>
      <c r="O54" s="138" t="str">
        <f t="shared" si="1"/>
        <v/>
      </c>
      <c r="T54" s="139" t="b">
        <f t="shared" si="0"/>
        <v>0</v>
      </c>
      <c r="U54" s="139" t="b">
        <f t="shared" si="2"/>
        <v>0</v>
      </c>
      <c r="V54" s="139" t="b">
        <f t="shared" si="3"/>
        <v>0</v>
      </c>
      <c r="W54" s="139" t="b">
        <f t="shared" si="4"/>
        <v>0</v>
      </c>
      <c r="X54" s="139" t="b">
        <f t="shared" si="5"/>
        <v>0</v>
      </c>
      <c r="Y54" s="139" t="b">
        <f t="shared" si="6"/>
        <v>0</v>
      </c>
      <c r="Z54" s="139" t="b">
        <f t="shared" si="7"/>
        <v>0</v>
      </c>
      <c r="AA54" s="139" t="b">
        <f t="shared" si="8"/>
        <v>0</v>
      </c>
      <c r="AB54" s="139" t="b">
        <f t="shared" si="9"/>
        <v>0</v>
      </c>
      <c r="AC54" s="139">
        <f t="shared" si="10"/>
        <v>0</v>
      </c>
    </row>
    <row r="55" spans="1:29" s="139" customFormat="1" x14ac:dyDescent="0.25">
      <c r="A55" s="134"/>
      <c r="B55" s="134"/>
      <c r="C55" s="134"/>
      <c r="D55" s="134"/>
      <c r="E55" s="135"/>
      <c r="F55" s="136"/>
      <c r="G55" s="134"/>
      <c r="H55" s="135"/>
      <c r="I55" s="135"/>
      <c r="J55" s="135"/>
      <c r="K55" s="134"/>
      <c r="L55" s="134"/>
      <c r="M55" s="140"/>
      <c r="O55" s="138" t="str">
        <f t="shared" si="1"/>
        <v/>
      </c>
      <c r="T55" s="139" t="b">
        <f t="shared" si="0"/>
        <v>0</v>
      </c>
      <c r="U55" s="139" t="b">
        <f t="shared" si="2"/>
        <v>0</v>
      </c>
      <c r="V55" s="139" t="b">
        <f t="shared" si="3"/>
        <v>0</v>
      </c>
      <c r="W55" s="139" t="b">
        <f t="shared" si="4"/>
        <v>0</v>
      </c>
      <c r="X55" s="139" t="b">
        <f t="shared" si="5"/>
        <v>0</v>
      </c>
      <c r="Y55" s="139" t="b">
        <f t="shared" si="6"/>
        <v>0</v>
      </c>
      <c r="Z55" s="139" t="b">
        <f t="shared" si="7"/>
        <v>0</v>
      </c>
      <c r="AA55" s="139" t="b">
        <f t="shared" si="8"/>
        <v>0</v>
      </c>
      <c r="AB55" s="139" t="b">
        <f t="shared" si="9"/>
        <v>0</v>
      </c>
      <c r="AC55" s="139">
        <f t="shared" si="10"/>
        <v>0</v>
      </c>
    </row>
    <row r="56" spans="1:29" s="139" customFormat="1" x14ac:dyDescent="0.25">
      <c r="A56" s="134"/>
      <c r="B56" s="134"/>
      <c r="C56" s="134"/>
      <c r="D56" s="134"/>
      <c r="E56" s="135"/>
      <c r="F56" s="136"/>
      <c r="G56" s="134"/>
      <c r="H56" s="135"/>
      <c r="I56" s="135"/>
      <c r="J56" s="135"/>
      <c r="K56" s="134"/>
      <c r="L56" s="134"/>
      <c r="M56" s="140"/>
      <c r="O56" s="138" t="str">
        <f t="shared" si="1"/>
        <v/>
      </c>
      <c r="T56" s="139" t="b">
        <f t="shared" si="0"/>
        <v>0</v>
      </c>
      <c r="U56" s="139" t="b">
        <f t="shared" si="2"/>
        <v>0</v>
      </c>
      <c r="V56" s="139" t="b">
        <f t="shared" si="3"/>
        <v>0</v>
      </c>
      <c r="W56" s="139" t="b">
        <f t="shared" si="4"/>
        <v>0</v>
      </c>
      <c r="X56" s="139" t="b">
        <f t="shared" si="5"/>
        <v>0</v>
      </c>
      <c r="Y56" s="139" t="b">
        <f t="shared" si="6"/>
        <v>0</v>
      </c>
      <c r="Z56" s="139" t="b">
        <f t="shared" si="7"/>
        <v>0</v>
      </c>
      <c r="AA56" s="139" t="b">
        <f t="shared" si="8"/>
        <v>0</v>
      </c>
      <c r="AB56" s="139" t="b">
        <f t="shared" si="9"/>
        <v>0</v>
      </c>
      <c r="AC56" s="139">
        <f t="shared" si="10"/>
        <v>0</v>
      </c>
    </row>
    <row r="57" spans="1:29" s="139" customFormat="1" x14ac:dyDescent="0.25">
      <c r="A57" s="134"/>
      <c r="B57" s="134"/>
      <c r="C57" s="134"/>
      <c r="D57" s="134"/>
      <c r="E57" s="135"/>
      <c r="F57" s="136"/>
      <c r="G57" s="134"/>
      <c r="H57" s="135"/>
      <c r="I57" s="135"/>
      <c r="J57" s="135"/>
      <c r="K57" s="134"/>
      <c r="L57" s="134"/>
      <c r="M57" s="140"/>
      <c r="O57" s="138" t="str">
        <f t="shared" si="1"/>
        <v/>
      </c>
      <c r="T57" s="139" t="b">
        <f t="shared" si="0"/>
        <v>0</v>
      </c>
      <c r="U57" s="139" t="b">
        <f t="shared" si="2"/>
        <v>0</v>
      </c>
      <c r="V57" s="139" t="b">
        <f t="shared" si="3"/>
        <v>0</v>
      </c>
      <c r="W57" s="139" t="b">
        <f t="shared" si="4"/>
        <v>0</v>
      </c>
      <c r="X57" s="139" t="b">
        <f t="shared" si="5"/>
        <v>0</v>
      </c>
      <c r="Y57" s="139" t="b">
        <f t="shared" si="6"/>
        <v>0</v>
      </c>
      <c r="Z57" s="139" t="b">
        <f t="shared" si="7"/>
        <v>0</v>
      </c>
      <c r="AA57" s="139" t="b">
        <f t="shared" si="8"/>
        <v>0</v>
      </c>
      <c r="AB57" s="139" t="b">
        <f t="shared" si="9"/>
        <v>0</v>
      </c>
      <c r="AC57" s="139">
        <f t="shared" si="10"/>
        <v>0</v>
      </c>
    </row>
    <row r="58" spans="1:29" s="139" customFormat="1" x14ac:dyDescent="0.25">
      <c r="A58" s="134"/>
      <c r="B58" s="134"/>
      <c r="C58" s="134"/>
      <c r="D58" s="134"/>
      <c r="E58" s="135"/>
      <c r="F58" s="136"/>
      <c r="G58" s="134"/>
      <c r="H58" s="135"/>
      <c r="I58" s="135"/>
      <c r="J58" s="135"/>
      <c r="K58" s="134"/>
      <c r="L58" s="134"/>
      <c r="M58" s="140"/>
      <c r="O58" s="138" t="str">
        <f t="shared" si="1"/>
        <v/>
      </c>
      <c r="T58" s="139" t="b">
        <f t="shared" si="0"/>
        <v>0</v>
      </c>
      <c r="U58" s="139" t="b">
        <f t="shared" si="2"/>
        <v>0</v>
      </c>
      <c r="V58" s="139" t="b">
        <f t="shared" si="3"/>
        <v>0</v>
      </c>
      <c r="W58" s="139" t="b">
        <f t="shared" si="4"/>
        <v>0</v>
      </c>
      <c r="X58" s="139" t="b">
        <f t="shared" si="5"/>
        <v>0</v>
      </c>
      <c r="Y58" s="139" t="b">
        <f t="shared" si="6"/>
        <v>0</v>
      </c>
      <c r="Z58" s="139" t="b">
        <f t="shared" si="7"/>
        <v>0</v>
      </c>
      <c r="AA58" s="139" t="b">
        <f t="shared" si="8"/>
        <v>0</v>
      </c>
      <c r="AB58" s="139" t="b">
        <f t="shared" si="9"/>
        <v>0</v>
      </c>
      <c r="AC58" s="139">
        <f t="shared" si="10"/>
        <v>0</v>
      </c>
    </row>
    <row r="59" spans="1:29" s="139" customFormat="1" x14ac:dyDescent="0.25">
      <c r="A59" s="134"/>
      <c r="B59" s="134"/>
      <c r="C59" s="134"/>
      <c r="D59" s="134"/>
      <c r="E59" s="135"/>
      <c r="F59" s="136"/>
      <c r="G59" s="134"/>
      <c r="H59" s="135"/>
      <c r="I59" s="135"/>
      <c r="J59" s="135"/>
      <c r="K59" s="134"/>
      <c r="L59" s="134"/>
      <c r="M59" s="140"/>
      <c r="O59" s="138" t="str">
        <f t="shared" si="1"/>
        <v/>
      </c>
      <c r="T59" s="139" t="b">
        <f t="shared" si="0"/>
        <v>0</v>
      </c>
      <c r="U59" s="139" t="b">
        <f t="shared" si="2"/>
        <v>0</v>
      </c>
      <c r="V59" s="139" t="b">
        <f t="shared" si="3"/>
        <v>0</v>
      </c>
      <c r="W59" s="139" t="b">
        <f t="shared" si="4"/>
        <v>0</v>
      </c>
      <c r="X59" s="139" t="b">
        <f t="shared" si="5"/>
        <v>0</v>
      </c>
      <c r="Y59" s="139" t="b">
        <f t="shared" si="6"/>
        <v>0</v>
      </c>
      <c r="Z59" s="139" t="b">
        <f t="shared" si="7"/>
        <v>0</v>
      </c>
      <c r="AA59" s="139" t="b">
        <f t="shared" si="8"/>
        <v>0</v>
      </c>
      <c r="AB59" s="139" t="b">
        <f t="shared" si="9"/>
        <v>0</v>
      </c>
      <c r="AC59" s="139">
        <f t="shared" si="10"/>
        <v>0</v>
      </c>
    </row>
    <row r="60" spans="1:29" s="139" customFormat="1" x14ac:dyDescent="0.25">
      <c r="A60" s="134"/>
      <c r="B60" s="134"/>
      <c r="C60" s="134"/>
      <c r="D60" s="134"/>
      <c r="E60" s="135"/>
      <c r="F60" s="136"/>
      <c r="G60" s="134"/>
      <c r="H60" s="135"/>
      <c r="I60" s="135"/>
      <c r="J60" s="135"/>
      <c r="K60" s="134"/>
      <c r="L60" s="134"/>
      <c r="M60" s="140"/>
      <c r="O60" s="138" t="str">
        <f t="shared" si="1"/>
        <v/>
      </c>
      <c r="T60" s="139" t="b">
        <f t="shared" si="0"/>
        <v>0</v>
      </c>
      <c r="U60" s="139" t="b">
        <f t="shared" si="2"/>
        <v>0</v>
      </c>
      <c r="V60" s="139" t="b">
        <f t="shared" si="3"/>
        <v>0</v>
      </c>
      <c r="W60" s="139" t="b">
        <f t="shared" si="4"/>
        <v>0</v>
      </c>
      <c r="X60" s="139" t="b">
        <f t="shared" si="5"/>
        <v>0</v>
      </c>
      <c r="Y60" s="139" t="b">
        <f t="shared" si="6"/>
        <v>0</v>
      </c>
      <c r="Z60" s="139" t="b">
        <f t="shared" si="7"/>
        <v>0</v>
      </c>
      <c r="AA60" s="139" t="b">
        <f t="shared" si="8"/>
        <v>0</v>
      </c>
      <c r="AB60" s="139" t="b">
        <f t="shared" si="9"/>
        <v>0</v>
      </c>
      <c r="AC60" s="139">
        <f t="shared" si="10"/>
        <v>0</v>
      </c>
    </row>
    <row r="61" spans="1:29" s="139" customFormat="1" x14ac:dyDescent="0.25">
      <c r="A61" s="134"/>
      <c r="B61" s="134"/>
      <c r="C61" s="134"/>
      <c r="D61" s="134"/>
      <c r="E61" s="135"/>
      <c r="F61" s="136"/>
      <c r="G61" s="134"/>
      <c r="H61" s="135"/>
      <c r="I61" s="135"/>
      <c r="J61" s="135"/>
      <c r="K61" s="134"/>
      <c r="L61" s="134"/>
      <c r="M61" s="140"/>
      <c r="O61" s="138" t="str">
        <f t="shared" si="1"/>
        <v/>
      </c>
      <c r="T61" s="139" t="b">
        <f t="shared" si="0"/>
        <v>0</v>
      </c>
      <c r="U61" s="139" t="b">
        <f t="shared" si="2"/>
        <v>0</v>
      </c>
      <c r="V61" s="139" t="b">
        <f t="shared" si="3"/>
        <v>0</v>
      </c>
      <c r="W61" s="139" t="b">
        <f t="shared" si="4"/>
        <v>0</v>
      </c>
      <c r="X61" s="139" t="b">
        <f t="shared" si="5"/>
        <v>0</v>
      </c>
      <c r="Y61" s="139" t="b">
        <f t="shared" si="6"/>
        <v>0</v>
      </c>
      <c r="Z61" s="139" t="b">
        <f t="shared" si="7"/>
        <v>0</v>
      </c>
      <c r="AA61" s="139" t="b">
        <f t="shared" si="8"/>
        <v>0</v>
      </c>
      <c r="AB61" s="139" t="b">
        <f t="shared" si="9"/>
        <v>0</v>
      </c>
      <c r="AC61" s="139">
        <f t="shared" si="10"/>
        <v>0</v>
      </c>
    </row>
    <row r="62" spans="1:29" s="139" customFormat="1" x14ac:dyDescent="0.25">
      <c r="A62" s="134"/>
      <c r="B62" s="134"/>
      <c r="C62" s="134"/>
      <c r="D62" s="134"/>
      <c r="E62" s="135"/>
      <c r="F62" s="136"/>
      <c r="G62" s="134"/>
      <c r="H62" s="135"/>
      <c r="I62" s="135"/>
      <c r="J62" s="135"/>
      <c r="K62" s="134"/>
      <c r="L62" s="134"/>
      <c r="M62" s="140"/>
      <c r="O62" s="138" t="str">
        <f t="shared" si="1"/>
        <v/>
      </c>
      <c r="T62" s="139" t="b">
        <f t="shared" si="0"/>
        <v>0</v>
      </c>
      <c r="U62" s="139" t="b">
        <f t="shared" si="2"/>
        <v>0</v>
      </c>
      <c r="V62" s="139" t="b">
        <f t="shared" si="3"/>
        <v>0</v>
      </c>
      <c r="W62" s="139" t="b">
        <f t="shared" si="4"/>
        <v>0</v>
      </c>
      <c r="X62" s="139" t="b">
        <f t="shared" si="5"/>
        <v>0</v>
      </c>
      <c r="Y62" s="139" t="b">
        <f t="shared" si="6"/>
        <v>0</v>
      </c>
      <c r="Z62" s="139" t="b">
        <f t="shared" si="7"/>
        <v>0</v>
      </c>
      <c r="AA62" s="139" t="b">
        <f t="shared" si="8"/>
        <v>0</v>
      </c>
      <c r="AB62" s="139" t="b">
        <f t="shared" si="9"/>
        <v>0</v>
      </c>
      <c r="AC62" s="139">
        <f t="shared" si="10"/>
        <v>0</v>
      </c>
    </row>
    <row r="63" spans="1:29" s="139" customFormat="1" x14ac:dyDescent="0.25">
      <c r="A63" s="134"/>
      <c r="B63" s="134"/>
      <c r="C63" s="134"/>
      <c r="D63" s="134"/>
      <c r="E63" s="135"/>
      <c r="F63" s="136"/>
      <c r="G63" s="134"/>
      <c r="H63" s="135"/>
      <c r="I63" s="135"/>
      <c r="J63" s="135"/>
      <c r="K63" s="134"/>
      <c r="L63" s="134"/>
      <c r="M63" s="140"/>
      <c r="O63" s="138" t="str">
        <f t="shared" si="1"/>
        <v/>
      </c>
      <c r="T63" s="139" t="b">
        <f t="shared" si="0"/>
        <v>0</v>
      </c>
      <c r="U63" s="139" t="b">
        <f t="shared" si="2"/>
        <v>0</v>
      </c>
      <c r="V63" s="139" t="b">
        <f t="shared" si="3"/>
        <v>0</v>
      </c>
      <c r="W63" s="139" t="b">
        <f t="shared" si="4"/>
        <v>0</v>
      </c>
      <c r="X63" s="139" t="b">
        <f t="shared" si="5"/>
        <v>0</v>
      </c>
      <c r="Y63" s="139" t="b">
        <f t="shared" si="6"/>
        <v>0</v>
      </c>
      <c r="Z63" s="139" t="b">
        <f t="shared" si="7"/>
        <v>0</v>
      </c>
      <c r="AA63" s="139" t="b">
        <f t="shared" si="8"/>
        <v>0</v>
      </c>
      <c r="AB63" s="139" t="b">
        <f t="shared" si="9"/>
        <v>0</v>
      </c>
      <c r="AC63" s="139">
        <f t="shared" si="10"/>
        <v>0</v>
      </c>
    </row>
    <row r="64" spans="1:29" s="139" customFormat="1" x14ac:dyDescent="0.25">
      <c r="A64" s="134"/>
      <c r="B64" s="134"/>
      <c r="C64" s="134"/>
      <c r="D64" s="134"/>
      <c r="E64" s="135"/>
      <c r="F64" s="136"/>
      <c r="G64" s="134"/>
      <c r="H64" s="135"/>
      <c r="I64" s="135"/>
      <c r="J64" s="135"/>
      <c r="K64" s="134"/>
      <c r="L64" s="134"/>
      <c r="M64" s="140"/>
      <c r="O64" s="138" t="str">
        <f t="shared" si="1"/>
        <v/>
      </c>
      <c r="T64" s="139" t="b">
        <f t="shared" si="0"/>
        <v>0</v>
      </c>
      <c r="U64" s="139" t="b">
        <f t="shared" si="2"/>
        <v>0</v>
      </c>
      <c r="V64" s="139" t="b">
        <f t="shared" si="3"/>
        <v>0</v>
      </c>
      <c r="W64" s="139" t="b">
        <f t="shared" si="4"/>
        <v>0</v>
      </c>
      <c r="X64" s="139" t="b">
        <f t="shared" si="5"/>
        <v>0</v>
      </c>
      <c r="Y64" s="139" t="b">
        <f t="shared" si="6"/>
        <v>0</v>
      </c>
      <c r="Z64" s="139" t="b">
        <f t="shared" si="7"/>
        <v>0</v>
      </c>
      <c r="AA64" s="139" t="b">
        <f t="shared" si="8"/>
        <v>0</v>
      </c>
      <c r="AB64" s="139" t="b">
        <f t="shared" si="9"/>
        <v>0</v>
      </c>
      <c r="AC64" s="139">
        <f t="shared" si="10"/>
        <v>0</v>
      </c>
    </row>
    <row r="65" spans="1:29" s="139" customFormat="1" x14ac:dyDescent="0.25">
      <c r="A65" s="134"/>
      <c r="B65" s="134"/>
      <c r="C65" s="134"/>
      <c r="D65" s="134"/>
      <c r="E65" s="135"/>
      <c r="F65" s="136"/>
      <c r="G65" s="134"/>
      <c r="H65" s="135"/>
      <c r="I65" s="135"/>
      <c r="J65" s="135"/>
      <c r="K65" s="134"/>
      <c r="L65" s="134"/>
      <c r="M65" s="140"/>
      <c r="O65" s="138" t="str">
        <f t="shared" si="1"/>
        <v/>
      </c>
      <c r="T65" s="139" t="b">
        <f t="shared" si="0"/>
        <v>0</v>
      </c>
      <c r="U65" s="139" t="b">
        <f t="shared" si="2"/>
        <v>0</v>
      </c>
      <c r="V65" s="139" t="b">
        <f t="shared" si="3"/>
        <v>0</v>
      </c>
      <c r="W65" s="139" t="b">
        <f t="shared" si="4"/>
        <v>0</v>
      </c>
      <c r="X65" s="139" t="b">
        <f t="shared" si="5"/>
        <v>0</v>
      </c>
      <c r="Y65" s="139" t="b">
        <f t="shared" si="6"/>
        <v>0</v>
      </c>
      <c r="Z65" s="139" t="b">
        <f t="shared" si="7"/>
        <v>0</v>
      </c>
      <c r="AA65" s="139" t="b">
        <f t="shared" si="8"/>
        <v>0</v>
      </c>
      <c r="AB65" s="139" t="b">
        <f t="shared" si="9"/>
        <v>0</v>
      </c>
      <c r="AC65" s="139">
        <f t="shared" si="10"/>
        <v>0</v>
      </c>
    </row>
    <row r="66" spans="1:29" s="139" customFormat="1" x14ac:dyDescent="0.25">
      <c r="A66" s="134"/>
      <c r="B66" s="134"/>
      <c r="C66" s="134"/>
      <c r="D66" s="134"/>
      <c r="E66" s="135"/>
      <c r="F66" s="136"/>
      <c r="G66" s="134"/>
      <c r="H66" s="135"/>
      <c r="I66" s="135"/>
      <c r="J66" s="135"/>
      <c r="K66" s="134"/>
      <c r="L66" s="134"/>
      <c r="M66" s="140"/>
      <c r="O66" s="138" t="str">
        <f t="shared" si="1"/>
        <v/>
      </c>
      <c r="T66" s="139" t="b">
        <f t="shared" si="0"/>
        <v>0</v>
      </c>
      <c r="U66" s="139" t="b">
        <f t="shared" si="2"/>
        <v>0</v>
      </c>
      <c r="V66" s="139" t="b">
        <f t="shared" si="3"/>
        <v>0</v>
      </c>
      <c r="W66" s="139" t="b">
        <f t="shared" si="4"/>
        <v>0</v>
      </c>
      <c r="X66" s="139" t="b">
        <f t="shared" si="5"/>
        <v>0</v>
      </c>
      <c r="Y66" s="139" t="b">
        <f t="shared" si="6"/>
        <v>0</v>
      </c>
      <c r="Z66" s="139" t="b">
        <f t="shared" si="7"/>
        <v>0</v>
      </c>
      <c r="AA66" s="139" t="b">
        <f t="shared" si="8"/>
        <v>0</v>
      </c>
      <c r="AB66" s="139" t="b">
        <f t="shared" si="9"/>
        <v>0</v>
      </c>
      <c r="AC66" s="139">
        <f t="shared" si="10"/>
        <v>0</v>
      </c>
    </row>
    <row r="67" spans="1:29" s="139" customFormat="1" x14ac:dyDescent="0.25">
      <c r="A67" s="134"/>
      <c r="B67" s="134"/>
      <c r="C67" s="134"/>
      <c r="D67" s="134"/>
      <c r="E67" s="135"/>
      <c r="F67" s="136"/>
      <c r="G67" s="134"/>
      <c r="H67" s="135"/>
      <c r="I67" s="135"/>
      <c r="J67" s="135"/>
      <c r="K67" s="134"/>
      <c r="L67" s="134"/>
      <c r="M67" s="140"/>
      <c r="O67" s="138" t="str">
        <f t="shared" si="1"/>
        <v/>
      </c>
      <c r="T67" s="139" t="b">
        <f t="shared" si="0"/>
        <v>0</v>
      </c>
      <c r="U67" s="139" t="b">
        <f t="shared" si="2"/>
        <v>0</v>
      </c>
      <c r="V67" s="139" t="b">
        <f t="shared" si="3"/>
        <v>0</v>
      </c>
      <c r="W67" s="139" t="b">
        <f t="shared" si="4"/>
        <v>0</v>
      </c>
      <c r="X67" s="139" t="b">
        <f t="shared" si="5"/>
        <v>0</v>
      </c>
      <c r="Y67" s="139" t="b">
        <f t="shared" si="6"/>
        <v>0</v>
      </c>
      <c r="Z67" s="139" t="b">
        <f t="shared" si="7"/>
        <v>0</v>
      </c>
      <c r="AA67" s="139" t="b">
        <f t="shared" si="8"/>
        <v>0</v>
      </c>
      <c r="AB67" s="139" t="b">
        <f t="shared" si="9"/>
        <v>0</v>
      </c>
      <c r="AC67" s="139">
        <f t="shared" si="10"/>
        <v>0</v>
      </c>
    </row>
    <row r="68" spans="1:29" s="139" customFormat="1" x14ac:dyDescent="0.25">
      <c r="A68" s="134"/>
      <c r="B68" s="134"/>
      <c r="C68" s="134"/>
      <c r="D68" s="134"/>
      <c r="E68" s="135"/>
      <c r="F68" s="136"/>
      <c r="G68" s="134"/>
      <c r="H68" s="135"/>
      <c r="I68" s="135"/>
      <c r="J68" s="135"/>
      <c r="K68" s="134"/>
      <c r="L68" s="134"/>
      <c r="M68" s="140"/>
      <c r="O68" s="138" t="str">
        <f t="shared" si="1"/>
        <v/>
      </c>
      <c r="T68" s="139" t="b">
        <f t="shared" si="0"/>
        <v>0</v>
      </c>
      <c r="U68" s="139" t="b">
        <f t="shared" si="2"/>
        <v>0</v>
      </c>
      <c r="V68" s="139" t="b">
        <f t="shared" si="3"/>
        <v>0</v>
      </c>
      <c r="W68" s="139" t="b">
        <f t="shared" si="4"/>
        <v>0</v>
      </c>
      <c r="X68" s="139" t="b">
        <f t="shared" si="5"/>
        <v>0</v>
      </c>
      <c r="Y68" s="139" t="b">
        <f t="shared" si="6"/>
        <v>0</v>
      </c>
      <c r="Z68" s="139" t="b">
        <f t="shared" si="7"/>
        <v>0</v>
      </c>
      <c r="AA68" s="139" t="b">
        <f t="shared" si="8"/>
        <v>0</v>
      </c>
      <c r="AB68" s="139" t="b">
        <f t="shared" si="9"/>
        <v>0</v>
      </c>
      <c r="AC68" s="139">
        <f t="shared" si="10"/>
        <v>0</v>
      </c>
    </row>
    <row r="69" spans="1:29" s="139" customFormat="1" x14ac:dyDescent="0.25">
      <c r="A69" s="134"/>
      <c r="B69" s="134"/>
      <c r="C69" s="134"/>
      <c r="D69" s="134"/>
      <c r="E69" s="135"/>
      <c r="F69" s="136"/>
      <c r="G69" s="134"/>
      <c r="H69" s="135"/>
      <c r="I69" s="135"/>
      <c r="J69" s="135"/>
      <c r="K69" s="134"/>
      <c r="L69" s="134"/>
      <c r="M69" s="140"/>
      <c r="O69" s="138" t="str">
        <f t="shared" si="1"/>
        <v/>
      </c>
      <c r="T69" s="139" t="b">
        <f t="shared" si="0"/>
        <v>0</v>
      </c>
      <c r="U69" s="139" t="b">
        <f t="shared" si="2"/>
        <v>0</v>
      </c>
      <c r="V69" s="139" t="b">
        <f t="shared" si="3"/>
        <v>0</v>
      </c>
      <c r="W69" s="139" t="b">
        <f t="shared" si="4"/>
        <v>0</v>
      </c>
      <c r="X69" s="139" t="b">
        <f t="shared" si="5"/>
        <v>0</v>
      </c>
      <c r="Y69" s="139" t="b">
        <f t="shared" si="6"/>
        <v>0</v>
      </c>
      <c r="Z69" s="139" t="b">
        <f t="shared" si="7"/>
        <v>0</v>
      </c>
      <c r="AA69" s="139" t="b">
        <f t="shared" si="8"/>
        <v>0</v>
      </c>
      <c r="AB69" s="139" t="b">
        <f t="shared" si="9"/>
        <v>0</v>
      </c>
      <c r="AC69" s="139">
        <f t="shared" si="10"/>
        <v>0</v>
      </c>
    </row>
    <row r="70" spans="1:29" s="139" customFormat="1" x14ac:dyDescent="0.25">
      <c r="A70" s="134"/>
      <c r="B70" s="134"/>
      <c r="C70" s="134"/>
      <c r="D70" s="134"/>
      <c r="E70" s="135"/>
      <c r="F70" s="136"/>
      <c r="G70" s="134"/>
      <c r="H70" s="135"/>
      <c r="I70" s="135"/>
      <c r="J70" s="135"/>
      <c r="K70" s="134"/>
      <c r="L70" s="134"/>
      <c r="M70" s="140"/>
      <c r="O70" s="138" t="str">
        <f t="shared" si="1"/>
        <v/>
      </c>
      <c r="T70" s="139" t="b">
        <f t="shared" si="0"/>
        <v>0</v>
      </c>
      <c r="U70" s="139" t="b">
        <f t="shared" si="2"/>
        <v>0</v>
      </c>
      <c r="V70" s="139" t="b">
        <f t="shared" si="3"/>
        <v>0</v>
      </c>
      <c r="W70" s="139" t="b">
        <f t="shared" si="4"/>
        <v>0</v>
      </c>
      <c r="X70" s="139" t="b">
        <f t="shared" si="5"/>
        <v>0</v>
      </c>
      <c r="Y70" s="139" t="b">
        <f t="shared" si="6"/>
        <v>0</v>
      </c>
      <c r="Z70" s="139" t="b">
        <f t="shared" si="7"/>
        <v>0</v>
      </c>
      <c r="AA70" s="139" t="b">
        <f t="shared" si="8"/>
        <v>0</v>
      </c>
      <c r="AB70" s="139" t="b">
        <f t="shared" si="9"/>
        <v>0</v>
      </c>
      <c r="AC70" s="139">
        <f t="shared" si="10"/>
        <v>0</v>
      </c>
    </row>
    <row r="71" spans="1:29" s="139" customFormat="1" x14ac:dyDescent="0.25">
      <c r="A71" s="134"/>
      <c r="B71" s="134"/>
      <c r="C71" s="134"/>
      <c r="D71" s="134"/>
      <c r="E71" s="135"/>
      <c r="F71" s="136"/>
      <c r="G71" s="134"/>
      <c r="H71" s="135"/>
      <c r="I71" s="135"/>
      <c r="J71" s="135"/>
      <c r="K71" s="134"/>
      <c r="L71" s="134"/>
      <c r="M71" s="140"/>
      <c r="O71" s="138" t="str">
        <f t="shared" si="1"/>
        <v/>
      </c>
      <c r="T71" s="139" t="b">
        <f t="shared" si="0"/>
        <v>0</v>
      </c>
      <c r="U71" s="139" t="b">
        <f t="shared" si="2"/>
        <v>0</v>
      </c>
      <c r="V71" s="139" t="b">
        <f t="shared" si="3"/>
        <v>0</v>
      </c>
      <c r="W71" s="139" t="b">
        <f t="shared" si="4"/>
        <v>0</v>
      </c>
      <c r="X71" s="139" t="b">
        <f t="shared" si="5"/>
        <v>0</v>
      </c>
      <c r="Y71" s="139" t="b">
        <f t="shared" si="6"/>
        <v>0</v>
      </c>
      <c r="Z71" s="139" t="b">
        <f t="shared" si="7"/>
        <v>0</v>
      </c>
      <c r="AA71" s="139" t="b">
        <f t="shared" si="8"/>
        <v>0</v>
      </c>
      <c r="AB71" s="139" t="b">
        <f t="shared" si="9"/>
        <v>0</v>
      </c>
      <c r="AC71" s="139">
        <f t="shared" si="10"/>
        <v>0</v>
      </c>
    </row>
    <row r="72" spans="1:29" s="139" customFormat="1" x14ac:dyDescent="0.25">
      <c r="A72" s="142"/>
      <c r="B72" s="142"/>
      <c r="C72" s="142"/>
      <c r="D72" s="142"/>
      <c r="E72" s="143"/>
      <c r="F72" s="144"/>
      <c r="G72" s="142"/>
      <c r="H72" s="143"/>
      <c r="I72" s="143"/>
      <c r="J72" s="143"/>
      <c r="K72" s="142"/>
      <c r="L72" s="142"/>
      <c r="O72" s="138" t="str">
        <f t="shared" si="1"/>
        <v/>
      </c>
      <c r="T72" s="139" t="b">
        <f t="shared" si="0"/>
        <v>0</v>
      </c>
      <c r="U72" s="139" t="b">
        <f t="shared" si="2"/>
        <v>0</v>
      </c>
      <c r="V72" s="139" t="b">
        <f t="shared" si="3"/>
        <v>0</v>
      </c>
      <c r="W72" s="139" t="b">
        <f t="shared" si="4"/>
        <v>0</v>
      </c>
      <c r="X72" s="139" t="b">
        <f t="shared" si="5"/>
        <v>0</v>
      </c>
      <c r="Y72" s="139" t="b">
        <f t="shared" si="6"/>
        <v>0</v>
      </c>
      <c r="Z72" s="139" t="b">
        <f t="shared" si="7"/>
        <v>0</v>
      </c>
      <c r="AA72" s="139" t="b">
        <f t="shared" si="8"/>
        <v>0</v>
      </c>
      <c r="AB72" s="139" t="b">
        <f t="shared" si="9"/>
        <v>0</v>
      </c>
      <c r="AC72" s="139">
        <f t="shared" si="10"/>
        <v>0</v>
      </c>
    </row>
    <row r="73" spans="1:29" s="139" customFormat="1" x14ac:dyDescent="0.25">
      <c r="A73" s="142"/>
      <c r="B73" s="142"/>
      <c r="C73" s="142"/>
      <c r="D73" s="142"/>
      <c r="E73" s="143"/>
      <c r="F73" s="144"/>
      <c r="G73" s="142"/>
      <c r="H73" s="143"/>
      <c r="I73" s="143"/>
      <c r="J73" s="143"/>
      <c r="K73" s="142"/>
      <c r="L73" s="142"/>
      <c r="O73" s="138" t="str">
        <f t="shared" si="1"/>
        <v/>
      </c>
      <c r="T73" s="139" t="b">
        <f t="shared" si="0"/>
        <v>0</v>
      </c>
      <c r="U73" s="139" t="b">
        <f t="shared" si="2"/>
        <v>0</v>
      </c>
      <c r="V73" s="139" t="b">
        <f t="shared" si="3"/>
        <v>0</v>
      </c>
      <c r="W73" s="139" t="b">
        <f t="shared" si="4"/>
        <v>0</v>
      </c>
      <c r="X73" s="139" t="b">
        <f t="shared" si="5"/>
        <v>0</v>
      </c>
      <c r="Y73" s="139" t="b">
        <f t="shared" si="6"/>
        <v>0</v>
      </c>
      <c r="Z73" s="139" t="b">
        <f t="shared" si="7"/>
        <v>0</v>
      </c>
      <c r="AA73" s="139" t="b">
        <f t="shared" si="8"/>
        <v>0</v>
      </c>
      <c r="AB73" s="139" t="b">
        <f t="shared" si="9"/>
        <v>0</v>
      </c>
      <c r="AC73" s="139">
        <f t="shared" si="10"/>
        <v>0</v>
      </c>
    </row>
    <row r="74" spans="1:29" s="139" customFormat="1" x14ac:dyDescent="0.25">
      <c r="A74" s="142"/>
      <c r="B74" s="142"/>
      <c r="C74" s="142"/>
      <c r="D74" s="142"/>
      <c r="E74" s="143"/>
      <c r="F74" s="144"/>
      <c r="G74" s="142"/>
      <c r="H74" s="143"/>
      <c r="I74" s="143"/>
      <c r="J74" s="143"/>
      <c r="K74" s="142"/>
      <c r="L74" s="142"/>
      <c r="O74" s="138" t="str">
        <f t="shared" si="1"/>
        <v/>
      </c>
      <c r="T74" s="139" t="b">
        <f t="shared" si="0"/>
        <v>0</v>
      </c>
      <c r="U74" s="139" t="b">
        <f t="shared" si="2"/>
        <v>0</v>
      </c>
      <c r="V74" s="139" t="b">
        <f t="shared" si="3"/>
        <v>0</v>
      </c>
      <c r="W74" s="139" t="b">
        <f t="shared" si="4"/>
        <v>0</v>
      </c>
      <c r="X74" s="139" t="b">
        <f t="shared" si="5"/>
        <v>0</v>
      </c>
      <c r="Y74" s="139" t="b">
        <f t="shared" si="6"/>
        <v>0</v>
      </c>
      <c r="Z74" s="139" t="b">
        <f t="shared" si="7"/>
        <v>0</v>
      </c>
      <c r="AA74" s="139" t="b">
        <f t="shared" si="8"/>
        <v>0</v>
      </c>
      <c r="AB74" s="139" t="b">
        <f t="shared" si="9"/>
        <v>0</v>
      </c>
      <c r="AC74" s="139">
        <f t="shared" si="10"/>
        <v>0</v>
      </c>
    </row>
    <row r="75" spans="1:29" s="139" customFormat="1" x14ac:dyDescent="0.25">
      <c r="A75" s="142"/>
      <c r="B75" s="142"/>
      <c r="C75" s="142"/>
      <c r="D75" s="142"/>
      <c r="E75" s="143"/>
      <c r="F75" s="144"/>
      <c r="G75" s="142"/>
      <c r="H75" s="143"/>
      <c r="I75" s="143"/>
      <c r="J75" s="143"/>
      <c r="K75" s="142"/>
      <c r="L75" s="142"/>
      <c r="O75" s="138" t="str">
        <f t="shared" si="1"/>
        <v/>
      </c>
      <c r="T75" s="139" t="b">
        <f t="shared" si="0"/>
        <v>0</v>
      </c>
      <c r="U75" s="139" t="b">
        <f t="shared" si="2"/>
        <v>0</v>
      </c>
      <c r="V75" s="139" t="b">
        <f t="shared" si="3"/>
        <v>0</v>
      </c>
      <c r="W75" s="139" t="b">
        <f t="shared" si="4"/>
        <v>0</v>
      </c>
      <c r="X75" s="139" t="b">
        <f t="shared" si="5"/>
        <v>0</v>
      </c>
      <c r="Y75" s="139" t="b">
        <f t="shared" si="6"/>
        <v>0</v>
      </c>
      <c r="Z75" s="139" t="b">
        <f t="shared" si="7"/>
        <v>0</v>
      </c>
      <c r="AA75" s="139" t="b">
        <f t="shared" si="8"/>
        <v>0</v>
      </c>
      <c r="AB75" s="139" t="b">
        <f t="shared" si="9"/>
        <v>0</v>
      </c>
      <c r="AC75" s="139">
        <f t="shared" si="10"/>
        <v>0</v>
      </c>
    </row>
    <row r="76" spans="1:29" s="139" customFormat="1" x14ac:dyDescent="0.25">
      <c r="A76" s="142"/>
      <c r="B76" s="142"/>
      <c r="C76" s="142"/>
      <c r="D76" s="142"/>
      <c r="E76" s="143"/>
      <c r="F76" s="144"/>
      <c r="G76" s="142"/>
      <c r="H76" s="143"/>
      <c r="I76" s="143"/>
      <c r="J76" s="143"/>
      <c r="K76" s="142"/>
      <c r="L76" s="142"/>
      <c r="O76" s="138" t="str">
        <f t="shared" si="1"/>
        <v/>
      </c>
      <c r="T76" s="139" t="b">
        <f t="shared" si="0"/>
        <v>0</v>
      </c>
      <c r="U76" s="139" t="b">
        <f t="shared" si="2"/>
        <v>0</v>
      </c>
      <c r="V76" s="139" t="b">
        <f t="shared" si="3"/>
        <v>0</v>
      </c>
      <c r="W76" s="139" t="b">
        <f t="shared" si="4"/>
        <v>0</v>
      </c>
      <c r="X76" s="139" t="b">
        <f t="shared" si="5"/>
        <v>0</v>
      </c>
      <c r="Y76" s="139" t="b">
        <f t="shared" si="6"/>
        <v>0</v>
      </c>
      <c r="Z76" s="139" t="b">
        <f t="shared" si="7"/>
        <v>0</v>
      </c>
      <c r="AA76" s="139" t="b">
        <f t="shared" si="8"/>
        <v>0</v>
      </c>
      <c r="AB76" s="139" t="b">
        <f t="shared" si="9"/>
        <v>0</v>
      </c>
      <c r="AC76" s="139">
        <f t="shared" si="10"/>
        <v>0</v>
      </c>
    </row>
    <row r="77" spans="1:29" s="139" customFormat="1" x14ac:dyDescent="0.25">
      <c r="A77" s="142"/>
      <c r="B77" s="142"/>
      <c r="C77" s="142"/>
      <c r="D77" s="142"/>
      <c r="E77" s="143"/>
      <c r="F77" s="144"/>
      <c r="G77" s="142"/>
      <c r="H77" s="143"/>
      <c r="I77" s="143"/>
      <c r="J77" s="143"/>
      <c r="K77" s="142"/>
      <c r="L77" s="142"/>
      <c r="O77" s="138" t="str">
        <f t="shared" si="1"/>
        <v/>
      </c>
      <c r="T77" s="139" t="b">
        <f t="shared" si="0"/>
        <v>0</v>
      </c>
      <c r="U77" s="139" t="b">
        <f t="shared" si="2"/>
        <v>0</v>
      </c>
      <c r="V77" s="139" t="b">
        <f t="shared" si="3"/>
        <v>0</v>
      </c>
      <c r="W77" s="139" t="b">
        <f t="shared" si="4"/>
        <v>0</v>
      </c>
      <c r="X77" s="139" t="b">
        <f t="shared" si="5"/>
        <v>0</v>
      </c>
      <c r="Y77" s="139" t="b">
        <f t="shared" si="6"/>
        <v>0</v>
      </c>
      <c r="Z77" s="139" t="b">
        <f t="shared" si="7"/>
        <v>0</v>
      </c>
      <c r="AA77" s="139" t="b">
        <f t="shared" si="8"/>
        <v>0</v>
      </c>
      <c r="AB77" s="139" t="b">
        <f t="shared" si="9"/>
        <v>0</v>
      </c>
      <c r="AC77" s="139">
        <f t="shared" si="10"/>
        <v>0</v>
      </c>
    </row>
    <row r="78" spans="1:29" s="139" customFormat="1" x14ac:dyDescent="0.25">
      <c r="A78" s="142"/>
      <c r="B78" s="142"/>
      <c r="C78" s="142"/>
      <c r="D78" s="142"/>
      <c r="E78" s="143"/>
      <c r="F78" s="144"/>
      <c r="G78" s="142"/>
      <c r="H78" s="143"/>
      <c r="I78" s="143"/>
      <c r="J78" s="143"/>
      <c r="K78" s="142"/>
      <c r="L78" s="142"/>
      <c r="O78" s="138" t="str">
        <f t="shared" si="1"/>
        <v/>
      </c>
      <c r="T78" s="139" t="b">
        <f t="shared" ref="T78:T141" si="11">IF(P78="&lt; 15 km/dag",IF(Q78="&gt; 75% van de tijd in stadsverkeer",IF(R78="weinig lading (&lt; 30 l)",IF(S78="&gt; 75 % van de tijd max. 1 passagier",TRUE(),))))</f>
        <v>0</v>
      </c>
      <c r="U78" s="139" t="b">
        <f t="shared" si="2"/>
        <v>0</v>
      </c>
      <c r="V78" s="139" t="b">
        <f t="shared" si="3"/>
        <v>0</v>
      </c>
      <c r="W78" s="139" t="b">
        <f t="shared" si="4"/>
        <v>0</v>
      </c>
      <c r="X78" s="139" t="b">
        <f t="shared" si="5"/>
        <v>0</v>
      </c>
      <c r="Y78" s="139" t="b">
        <f t="shared" si="6"/>
        <v>0</v>
      </c>
      <c r="Z78" s="139" t="b">
        <f t="shared" si="7"/>
        <v>0</v>
      </c>
      <c r="AA78" s="139" t="b">
        <f t="shared" si="8"/>
        <v>0</v>
      </c>
      <c r="AB78" s="139" t="b">
        <f t="shared" si="9"/>
        <v>0</v>
      </c>
      <c r="AC78" s="139">
        <f t="shared" si="10"/>
        <v>0</v>
      </c>
    </row>
    <row r="79" spans="1:29" s="139" customFormat="1" x14ac:dyDescent="0.25">
      <c r="A79" s="142"/>
      <c r="B79" s="142"/>
      <c r="C79" s="142"/>
      <c r="D79" s="142"/>
      <c r="E79" s="143"/>
      <c r="F79" s="144"/>
      <c r="G79" s="142"/>
      <c r="H79" s="143"/>
      <c r="I79" s="143"/>
      <c r="J79" s="143"/>
      <c r="K79" s="142"/>
      <c r="L79" s="142"/>
      <c r="O79" s="138" t="str">
        <f t="shared" ref="O79:O142" si="12">IF(E79="","",$C$2-E79+1)</f>
        <v/>
      </c>
      <c r="T79" s="139" t="b">
        <f t="shared" si="11"/>
        <v>0</v>
      </c>
      <c r="U79" s="139" t="b">
        <f t="shared" ref="U79:U142" si="13">IF(P79="&lt; 100 km/dag",IF(Q79="&gt; 75% van de tijd in stadsverkeer",IF(R79="gem. hoeveelheid lading (30-300 l)",IF(S79="&gt; 75 % van de tijd max. 4 passagiers",TRUE(),))))</f>
        <v>0</v>
      </c>
      <c r="V79" s="139" t="b">
        <f t="shared" ref="V79:V142" si="14">IF(P79="&lt; 100 km/dag",IF(Q79="&gt; 75% van de tijd in stadsverkeer",IF(R79="gem. hoeveelheid lading (30-300 l)",IF(S79="&gt; 75 % van de tijd max. 1 passagier",TRUE(),))))</f>
        <v>0</v>
      </c>
      <c r="W79" s="139" t="b">
        <f t="shared" ref="W79:W142" si="15">IF(P79="&lt; 100 km/dag",IF(Q79="&gt; 75% van de tijd in stadsverkeer",IF(R79="weinig lading (&lt; 30 l)",IF(S79="&gt; 75 % van de tijd max. 1 passagier",TRUE(),))))</f>
        <v>0</v>
      </c>
      <c r="X79" s="139" t="b">
        <f t="shared" ref="X79:X142" si="16">IF(P79="&lt; 100 km/dag",IF(Q79="&gt; 75% van de tijd in stadsverkeer",IF(R79="weinig lading (&lt; 30 l)",IF(S79="&gt; 75 % van de tijd max. 4 passagiers",TRUE(),))))</f>
        <v>0</v>
      </c>
      <c r="Y79" s="139" t="b">
        <f t="shared" ref="Y79:Y142" si="17">IF(P79="&lt; 15 km/dag",IF(Q79="&gt; 75% van de tijd in stadsverkeer",IF(R79="gem. hoeveelheid lading (30-300 l)",IF(S79="&gt; 75 % van de tijd max. 4 passagiers",TRUE(),))))</f>
        <v>0</v>
      </c>
      <c r="Z79" s="139" t="b">
        <f t="shared" ref="Z79:Z142" si="18">IF(P79="&lt; 15 km/dag",IF(Q79="&gt; 75% van de tijd in stadsverkeer",IF(R79="gem. hoeveelheid lading (30-300 l)",IF(S79="&gt; 75 % van de tijd max. 1 passagier",TRUE(),))))</f>
        <v>0</v>
      </c>
      <c r="AA79" s="139" t="b">
        <f t="shared" ref="AA79:AA142" si="19">IF(P79="&lt; 15 km/dag",IF(Q79="&gt; 75% van de tijd in stadsverkeer",IF(R79="weinig lading (&lt; 30 l)",IF(S79="&gt; 75 % van de tijd max. 1 passagier",TRUE(),))))</f>
        <v>0</v>
      </c>
      <c r="AB79" s="139" t="b">
        <f t="shared" ref="AB79:AB142" si="20">IF(P79="&lt; 15 km/dag",IF(Q79="&gt; 75% van de tijd in stadsverkeer",IF(R79="weinig lading (&lt; 30 l)",IF(S79="&gt; 75 % van de tijd max. 4 passagiers",TRUE(),))))</f>
        <v>0</v>
      </c>
      <c r="AC79" s="139">
        <f t="shared" ref="AC79:AC142" si="21">COUNTIF(U79:AB79,TRUE())</f>
        <v>0</v>
      </c>
    </row>
    <row r="80" spans="1:29" s="139" customFormat="1" x14ac:dyDescent="0.25">
      <c r="A80" s="142"/>
      <c r="B80" s="142"/>
      <c r="C80" s="142"/>
      <c r="D80" s="142"/>
      <c r="E80" s="143"/>
      <c r="F80" s="144"/>
      <c r="G80" s="142"/>
      <c r="H80" s="143"/>
      <c r="I80" s="143"/>
      <c r="J80" s="143"/>
      <c r="K80" s="142"/>
      <c r="L80" s="142"/>
      <c r="O80" s="138" t="str">
        <f t="shared" si="12"/>
        <v/>
      </c>
      <c r="T80" s="139" t="b">
        <f t="shared" si="11"/>
        <v>0</v>
      </c>
      <c r="U80" s="139" t="b">
        <f t="shared" si="13"/>
        <v>0</v>
      </c>
      <c r="V80" s="139" t="b">
        <f t="shared" si="14"/>
        <v>0</v>
      </c>
      <c r="W80" s="139" t="b">
        <f t="shared" si="15"/>
        <v>0</v>
      </c>
      <c r="X80" s="139" t="b">
        <f t="shared" si="16"/>
        <v>0</v>
      </c>
      <c r="Y80" s="139" t="b">
        <f t="shared" si="17"/>
        <v>0</v>
      </c>
      <c r="Z80" s="139" t="b">
        <f t="shared" si="18"/>
        <v>0</v>
      </c>
      <c r="AA80" s="139" t="b">
        <f t="shared" si="19"/>
        <v>0</v>
      </c>
      <c r="AB80" s="139" t="b">
        <f t="shared" si="20"/>
        <v>0</v>
      </c>
      <c r="AC80" s="139">
        <f t="shared" si="21"/>
        <v>0</v>
      </c>
    </row>
    <row r="81" spans="1:29" s="139" customFormat="1" x14ac:dyDescent="0.25">
      <c r="A81" s="142"/>
      <c r="B81" s="142"/>
      <c r="C81" s="142"/>
      <c r="D81" s="142"/>
      <c r="E81" s="143"/>
      <c r="F81" s="144"/>
      <c r="G81" s="142"/>
      <c r="H81" s="143"/>
      <c r="I81" s="143"/>
      <c r="J81" s="143"/>
      <c r="K81" s="142"/>
      <c r="L81" s="142"/>
      <c r="O81" s="138" t="str">
        <f t="shared" si="12"/>
        <v/>
      </c>
      <c r="T81" s="139" t="b">
        <f t="shared" si="11"/>
        <v>0</v>
      </c>
      <c r="U81" s="139" t="b">
        <f t="shared" si="13"/>
        <v>0</v>
      </c>
      <c r="V81" s="139" t="b">
        <f t="shared" si="14"/>
        <v>0</v>
      </c>
      <c r="W81" s="139" t="b">
        <f t="shared" si="15"/>
        <v>0</v>
      </c>
      <c r="X81" s="139" t="b">
        <f t="shared" si="16"/>
        <v>0</v>
      </c>
      <c r="Y81" s="139" t="b">
        <f t="shared" si="17"/>
        <v>0</v>
      </c>
      <c r="Z81" s="139" t="b">
        <f t="shared" si="18"/>
        <v>0</v>
      </c>
      <c r="AA81" s="139" t="b">
        <f t="shared" si="19"/>
        <v>0</v>
      </c>
      <c r="AB81" s="139" t="b">
        <f t="shared" si="20"/>
        <v>0</v>
      </c>
      <c r="AC81" s="139">
        <f t="shared" si="21"/>
        <v>0</v>
      </c>
    </row>
    <row r="82" spans="1:29" s="139" customFormat="1" x14ac:dyDescent="0.25">
      <c r="A82" s="142"/>
      <c r="B82" s="142"/>
      <c r="C82" s="142"/>
      <c r="D82" s="142"/>
      <c r="E82" s="143"/>
      <c r="F82" s="144"/>
      <c r="G82" s="142"/>
      <c r="H82" s="143"/>
      <c r="I82" s="143"/>
      <c r="J82" s="143"/>
      <c r="K82" s="142"/>
      <c r="L82" s="142"/>
      <c r="O82" s="138" t="str">
        <f t="shared" si="12"/>
        <v/>
      </c>
      <c r="T82" s="139" t="b">
        <f t="shared" si="11"/>
        <v>0</v>
      </c>
      <c r="U82" s="139" t="b">
        <f t="shared" si="13"/>
        <v>0</v>
      </c>
      <c r="V82" s="139" t="b">
        <f t="shared" si="14"/>
        <v>0</v>
      </c>
      <c r="W82" s="139" t="b">
        <f t="shared" si="15"/>
        <v>0</v>
      </c>
      <c r="X82" s="139" t="b">
        <f t="shared" si="16"/>
        <v>0</v>
      </c>
      <c r="Y82" s="139" t="b">
        <f t="shared" si="17"/>
        <v>0</v>
      </c>
      <c r="Z82" s="139" t="b">
        <f t="shared" si="18"/>
        <v>0</v>
      </c>
      <c r="AA82" s="139" t="b">
        <f t="shared" si="19"/>
        <v>0</v>
      </c>
      <c r="AB82" s="139" t="b">
        <f t="shared" si="20"/>
        <v>0</v>
      </c>
      <c r="AC82" s="139">
        <f t="shared" si="21"/>
        <v>0</v>
      </c>
    </row>
    <row r="83" spans="1:29" s="139" customFormat="1" x14ac:dyDescent="0.25">
      <c r="A83" s="142"/>
      <c r="B83" s="142"/>
      <c r="C83" s="142"/>
      <c r="D83" s="142"/>
      <c r="E83" s="143"/>
      <c r="F83" s="144"/>
      <c r="G83" s="142"/>
      <c r="H83" s="143"/>
      <c r="I83" s="143"/>
      <c r="J83" s="143"/>
      <c r="K83" s="142"/>
      <c r="L83" s="142"/>
      <c r="O83" s="138" t="str">
        <f t="shared" si="12"/>
        <v/>
      </c>
      <c r="T83" s="139" t="b">
        <f t="shared" si="11"/>
        <v>0</v>
      </c>
      <c r="U83" s="139" t="b">
        <f t="shared" si="13"/>
        <v>0</v>
      </c>
      <c r="V83" s="139" t="b">
        <f t="shared" si="14"/>
        <v>0</v>
      </c>
      <c r="W83" s="139" t="b">
        <f t="shared" si="15"/>
        <v>0</v>
      </c>
      <c r="X83" s="139" t="b">
        <f t="shared" si="16"/>
        <v>0</v>
      </c>
      <c r="Y83" s="139" t="b">
        <f t="shared" si="17"/>
        <v>0</v>
      </c>
      <c r="Z83" s="139" t="b">
        <f t="shared" si="18"/>
        <v>0</v>
      </c>
      <c r="AA83" s="139" t="b">
        <f t="shared" si="19"/>
        <v>0</v>
      </c>
      <c r="AB83" s="139" t="b">
        <f t="shared" si="20"/>
        <v>0</v>
      </c>
      <c r="AC83" s="139">
        <f t="shared" si="21"/>
        <v>0</v>
      </c>
    </row>
    <row r="84" spans="1:29" s="139" customFormat="1" x14ac:dyDescent="0.25">
      <c r="A84" s="142"/>
      <c r="B84" s="142"/>
      <c r="C84" s="142"/>
      <c r="D84" s="142"/>
      <c r="E84" s="143"/>
      <c r="F84" s="144"/>
      <c r="G84" s="142"/>
      <c r="H84" s="143"/>
      <c r="I84" s="143"/>
      <c r="J84" s="143"/>
      <c r="K84" s="142"/>
      <c r="L84" s="142"/>
      <c r="O84" s="138" t="str">
        <f t="shared" si="12"/>
        <v/>
      </c>
      <c r="T84" s="139" t="b">
        <f t="shared" si="11"/>
        <v>0</v>
      </c>
      <c r="U84" s="139" t="b">
        <f t="shared" si="13"/>
        <v>0</v>
      </c>
      <c r="V84" s="139" t="b">
        <f t="shared" si="14"/>
        <v>0</v>
      </c>
      <c r="W84" s="139" t="b">
        <f t="shared" si="15"/>
        <v>0</v>
      </c>
      <c r="X84" s="139" t="b">
        <f t="shared" si="16"/>
        <v>0</v>
      </c>
      <c r="Y84" s="139" t="b">
        <f t="shared" si="17"/>
        <v>0</v>
      </c>
      <c r="Z84" s="139" t="b">
        <f t="shared" si="18"/>
        <v>0</v>
      </c>
      <c r="AA84" s="139" t="b">
        <f t="shared" si="19"/>
        <v>0</v>
      </c>
      <c r="AB84" s="139" t="b">
        <f t="shared" si="20"/>
        <v>0</v>
      </c>
      <c r="AC84" s="139">
        <f t="shared" si="21"/>
        <v>0</v>
      </c>
    </row>
    <row r="85" spans="1:29" s="139" customFormat="1" x14ac:dyDescent="0.25">
      <c r="A85" s="142"/>
      <c r="B85" s="142"/>
      <c r="C85" s="142"/>
      <c r="D85" s="142"/>
      <c r="E85" s="143"/>
      <c r="F85" s="144"/>
      <c r="G85" s="142"/>
      <c r="H85" s="143"/>
      <c r="I85" s="143"/>
      <c r="J85" s="143"/>
      <c r="K85" s="142"/>
      <c r="L85" s="142"/>
      <c r="O85" s="138" t="str">
        <f t="shared" si="12"/>
        <v/>
      </c>
      <c r="T85" s="139" t="b">
        <f t="shared" si="11"/>
        <v>0</v>
      </c>
      <c r="U85" s="139" t="b">
        <f t="shared" si="13"/>
        <v>0</v>
      </c>
      <c r="V85" s="139" t="b">
        <f t="shared" si="14"/>
        <v>0</v>
      </c>
      <c r="W85" s="139" t="b">
        <f t="shared" si="15"/>
        <v>0</v>
      </c>
      <c r="X85" s="139" t="b">
        <f t="shared" si="16"/>
        <v>0</v>
      </c>
      <c r="Y85" s="139" t="b">
        <f t="shared" si="17"/>
        <v>0</v>
      </c>
      <c r="Z85" s="139" t="b">
        <f t="shared" si="18"/>
        <v>0</v>
      </c>
      <c r="AA85" s="139" t="b">
        <f t="shared" si="19"/>
        <v>0</v>
      </c>
      <c r="AB85" s="139" t="b">
        <f t="shared" si="20"/>
        <v>0</v>
      </c>
      <c r="AC85" s="139">
        <f t="shared" si="21"/>
        <v>0</v>
      </c>
    </row>
    <row r="86" spans="1:29" s="139" customFormat="1" x14ac:dyDescent="0.25">
      <c r="A86" s="142"/>
      <c r="B86" s="142"/>
      <c r="C86" s="142"/>
      <c r="D86" s="142"/>
      <c r="E86" s="143"/>
      <c r="F86" s="144"/>
      <c r="G86" s="142"/>
      <c r="H86" s="143"/>
      <c r="I86" s="143"/>
      <c r="J86" s="143"/>
      <c r="K86" s="142"/>
      <c r="L86" s="142"/>
      <c r="O86" s="138" t="str">
        <f t="shared" si="12"/>
        <v/>
      </c>
      <c r="T86" s="139" t="b">
        <f t="shared" si="11"/>
        <v>0</v>
      </c>
      <c r="U86" s="139" t="b">
        <f t="shared" si="13"/>
        <v>0</v>
      </c>
      <c r="V86" s="139" t="b">
        <f t="shared" si="14"/>
        <v>0</v>
      </c>
      <c r="W86" s="139" t="b">
        <f t="shared" si="15"/>
        <v>0</v>
      </c>
      <c r="X86" s="139" t="b">
        <f t="shared" si="16"/>
        <v>0</v>
      </c>
      <c r="Y86" s="139" t="b">
        <f t="shared" si="17"/>
        <v>0</v>
      </c>
      <c r="Z86" s="139" t="b">
        <f t="shared" si="18"/>
        <v>0</v>
      </c>
      <c r="AA86" s="139" t="b">
        <f t="shared" si="19"/>
        <v>0</v>
      </c>
      <c r="AB86" s="139" t="b">
        <f t="shared" si="20"/>
        <v>0</v>
      </c>
      <c r="AC86" s="139">
        <f t="shared" si="21"/>
        <v>0</v>
      </c>
    </row>
    <row r="87" spans="1:29" s="139" customFormat="1" x14ac:dyDescent="0.25">
      <c r="A87" s="142"/>
      <c r="B87" s="142"/>
      <c r="C87" s="142"/>
      <c r="D87" s="142"/>
      <c r="E87" s="143"/>
      <c r="F87" s="144"/>
      <c r="G87" s="142"/>
      <c r="H87" s="143"/>
      <c r="I87" s="143"/>
      <c r="J87" s="143"/>
      <c r="K87" s="142"/>
      <c r="L87" s="142"/>
      <c r="O87" s="138" t="str">
        <f t="shared" si="12"/>
        <v/>
      </c>
      <c r="T87" s="139" t="b">
        <f t="shared" si="11"/>
        <v>0</v>
      </c>
      <c r="U87" s="139" t="b">
        <f t="shared" si="13"/>
        <v>0</v>
      </c>
      <c r="V87" s="139" t="b">
        <f t="shared" si="14"/>
        <v>0</v>
      </c>
      <c r="W87" s="139" t="b">
        <f t="shared" si="15"/>
        <v>0</v>
      </c>
      <c r="X87" s="139" t="b">
        <f t="shared" si="16"/>
        <v>0</v>
      </c>
      <c r="Y87" s="139" t="b">
        <f t="shared" si="17"/>
        <v>0</v>
      </c>
      <c r="Z87" s="139" t="b">
        <f t="shared" si="18"/>
        <v>0</v>
      </c>
      <c r="AA87" s="139" t="b">
        <f t="shared" si="19"/>
        <v>0</v>
      </c>
      <c r="AB87" s="139" t="b">
        <f t="shared" si="20"/>
        <v>0</v>
      </c>
      <c r="AC87" s="139">
        <f t="shared" si="21"/>
        <v>0</v>
      </c>
    </row>
    <row r="88" spans="1:29" s="139" customFormat="1" x14ac:dyDescent="0.25">
      <c r="A88" s="142"/>
      <c r="B88" s="142"/>
      <c r="C88" s="142"/>
      <c r="D88" s="142"/>
      <c r="E88" s="143"/>
      <c r="F88" s="144"/>
      <c r="G88" s="142"/>
      <c r="H88" s="143"/>
      <c r="I88" s="143"/>
      <c r="J88" s="143"/>
      <c r="K88" s="142"/>
      <c r="L88" s="142"/>
      <c r="O88" s="138" t="str">
        <f t="shared" si="12"/>
        <v/>
      </c>
      <c r="T88" s="139" t="b">
        <f t="shared" si="11"/>
        <v>0</v>
      </c>
      <c r="U88" s="139" t="b">
        <f t="shared" si="13"/>
        <v>0</v>
      </c>
      <c r="V88" s="139" t="b">
        <f t="shared" si="14"/>
        <v>0</v>
      </c>
      <c r="W88" s="139" t="b">
        <f t="shared" si="15"/>
        <v>0</v>
      </c>
      <c r="X88" s="139" t="b">
        <f t="shared" si="16"/>
        <v>0</v>
      </c>
      <c r="Y88" s="139" t="b">
        <f t="shared" si="17"/>
        <v>0</v>
      </c>
      <c r="Z88" s="139" t="b">
        <f t="shared" si="18"/>
        <v>0</v>
      </c>
      <c r="AA88" s="139" t="b">
        <f t="shared" si="19"/>
        <v>0</v>
      </c>
      <c r="AB88" s="139" t="b">
        <f t="shared" si="20"/>
        <v>0</v>
      </c>
      <c r="AC88" s="139">
        <f t="shared" si="21"/>
        <v>0</v>
      </c>
    </row>
    <row r="89" spans="1:29" s="139" customFormat="1" x14ac:dyDescent="0.25">
      <c r="A89" s="142"/>
      <c r="B89" s="142"/>
      <c r="C89" s="142"/>
      <c r="D89" s="142"/>
      <c r="E89" s="143"/>
      <c r="F89" s="144"/>
      <c r="G89" s="142"/>
      <c r="H89" s="143"/>
      <c r="I89" s="143"/>
      <c r="J89" s="143"/>
      <c r="K89" s="142"/>
      <c r="L89" s="142"/>
      <c r="O89" s="138" t="str">
        <f t="shared" si="12"/>
        <v/>
      </c>
      <c r="T89" s="139" t="b">
        <f t="shared" si="11"/>
        <v>0</v>
      </c>
      <c r="U89" s="139" t="b">
        <f t="shared" si="13"/>
        <v>0</v>
      </c>
      <c r="V89" s="139" t="b">
        <f t="shared" si="14"/>
        <v>0</v>
      </c>
      <c r="W89" s="139" t="b">
        <f t="shared" si="15"/>
        <v>0</v>
      </c>
      <c r="X89" s="139" t="b">
        <f t="shared" si="16"/>
        <v>0</v>
      </c>
      <c r="Y89" s="139" t="b">
        <f t="shared" si="17"/>
        <v>0</v>
      </c>
      <c r="Z89" s="139" t="b">
        <f t="shared" si="18"/>
        <v>0</v>
      </c>
      <c r="AA89" s="139" t="b">
        <f t="shared" si="19"/>
        <v>0</v>
      </c>
      <c r="AB89" s="139" t="b">
        <f t="shared" si="20"/>
        <v>0</v>
      </c>
      <c r="AC89" s="139">
        <f t="shared" si="21"/>
        <v>0</v>
      </c>
    </row>
    <row r="90" spans="1:29" s="139" customFormat="1" x14ac:dyDescent="0.25">
      <c r="A90" s="142"/>
      <c r="B90" s="142"/>
      <c r="C90" s="142"/>
      <c r="D90" s="142"/>
      <c r="E90" s="143"/>
      <c r="F90" s="144"/>
      <c r="G90" s="142"/>
      <c r="H90" s="143"/>
      <c r="I90" s="143"/>
      <c r="J90" s="143"/>
      <c r="K90" s="142"/>
      <c r="L90" s="142"/>
      <c r="O90" s="138" t="str">
        <f t="shared" si="12"/>
        <v/>
      </c>
      <c r="T90" s="139" t="b">
        <f t="shared" si="11"/>
        <v>0</v>
      </c>
      <c r="U90" s="139" t="b">
        <f t="shared" si="13"/>
        <v>0</v>
      </c>
      <c r="V90" s="139" t="b">
        <f t="shared" si="14"/>
        <v>0</v>
      </c>
      <c r="W90" s="139" t="b">
        <f t="shared" si="15"/>
        <v>0</v>
      </c>
      <c r="X90" s="139" t="b">
        <f t="shared" si="16"/>
        <v>0</v>
      </c>
      <c r="Y90" s="139" t="b">
        <f t="shared" si="17"/>
        <v>0</v>
      </c>
      <c r="Z90" s="139" t="b">
        <f t="shared" si="18"/>
        <v>0</v>
      </c>
      <c r="AA90" s="139" t="b">
        <f t="shared" si="19"/>
        <v>0</v>
      </c>
      <c r="AB90" s="139" t="b">
        <f t="shared" si="20"/>
        <v>0</v>
      </c>
      <c r="AC90" s="139">
        <f t="shared" si="21"/>
        <v>0</v>
      </c>
    </row>
    <row r="91" spans="1:29" s="139" customFormat="1" x14ac:dyDescent="0.25">
      <c r="A91" s="142"/>
      <c r="B91" s="142"/>
      <c r="C91" s="142"/>
      <c r="D91" s="142"/>
      <c r="E91" s="143"/>
      <c r="F91" s="144"/>
      <c r="G91" s="142"/>
      <c r="H91" s="143"/>
      <c r="I91" s="143"/>
      <c r="J91" s="143"/>
      <c r="K91" s="142"/>
      <c r="L91" s="142"/>
      <c r="O91" s="138" t="str">
        <f t="shared" si="12"/>
        <v/>
      </c>
      <c r="T91" s="139" t="b">
        <f t="shared" si="11"/>
        <v>0</v>
      </c>
      <c r="U91" s="139" t="b">
        <f t="shared" si="13"/>
        <v>0</v>
      </c>
      <c r="V91" s="139" t="b">
        <f t="shared" si="14"/>
        <v>0</v>
      </c>
      <c r="W91" s="139" t="b">
        <f t="shared" si="15"/>
        <v>0</v>
      </c>
      <c r="X91" s="139" t="b">
        <f t="shared" si="16"/>
        <v>0</v>
      </c>
      <c r="Y91" s="139" t="b">
        <f t="shared" si="17"/>
        <v>0</v>
      </c>
      <c r="Z91" s="139" t="b">
        <f t="shared" si="18"/>
        <v>0</v>
      </c>
      <c r="AA91" s="139" t="b">
        <f t="shared" si="19"/>
        <v>0</v>
      </c>
      <c r="AB91" s="139" t="b">
        <f t="shared" si="20"/>
        <v>0</v>
      </c>
      <c r="AC91" s="139">
        <f t="shared" si="21"/>
        <v>0</v>
      </c>
    </row>
    <row r="92" spans="1:29" s="139" customFormat="1" x14ac:dyDescent="0.25">
      <c r="A92" s="142"/>
      <c r="B92" s="142"/>
      <c r="C92" s="142"/>
      <c r="D92" s="142"/>
      <c r="E92" s="143"/>
      <c r="F92" s="144"/>
      <c r="G92" s="142"/>
      <c r="H92" s="143"/>
      <c r="I92" s="143"/>
      <c r="J92" s="143"/>
      <c r="K92" s="142"/>
      <c r="L92" s="142"/>
      <c r="O92" s="138" t="str">
        <f t="shared" si="12"/>
        <v/>
      </c>
      <c r="T92" s="139" t="b">
        <f t="shared" si="11"/>
        <v>0</v>
      </c>
      <c r="U92" s="139" t="b">
        <f t="shared" si="13"/>
        <v>0</v>
      </c>
      <c r="V92" s="139" t="b">
        <f t="shared" si="14"/>
        <v>0</v>
      </c>
      <c r="W92" s="139" t="b">
        <f t="shared" si="15"/>
        <v>0</v>
      </c>
      <c r="X92" s="139" t="b">
        <f t="shared" si="16"/>
        <v>0</v>
      </c>
      <c r="Y92" s="139" t="b">
        <f t="shared" si="17"/>
        <v>0</v>
      </c>
      <c r="Z92" s="139" t="b">
        <f t="shared" si="18"/>
        <v>0</v>
      </c>
      <c r="AA92" s="139" t="b">
        <f t="shared" si="19"/>
        <v>0</v>
      </c>
      <c r="AB92" s="139" t="b">
        <f t="shared" si="20"/>
        <v>0</v>
      </c>
      <c r="AC92" s="139">
        <f t="shared" si="21"/>
        <v>0</v>
      </c>
    </row>
    <row r="93" spans="1:29" s="139" customFormat="1" x14ac:dyDescent="0.25">
      <c r="A93" s="142"/>
      <c r="B93" s="142"/>
      <c r="C93" s="142"/>
      <c r="D93" s="142"/>
      <c r="E93" s="143"/>
      <c r="F93" s="144"/>
      <c r="G93" s="142"/>
      <c r="H93" s="143"/>
      <c r="I93" s="143"/>
      <c r="J93" s="143"/>
      <c r="K93" s="142"/>
      <c r="L93" s="142"/>
      <c r="O93" s="138" t="str">
        <f t="shared" si="12"/>
        <v/>
      </c>
      <c r="T93" s="139" t="b">
        <f t="shared" si="11"/>
        <v>0</v>
      </c>
      <c r="U93" s="139" t="b">
        <f t="shared" si="13"/>
        <v>0</v>
      </c>
      <c r="V93" s="139" t="b">
        <f t="shared" si="14"/>
        <v>0</v>
      </c>
      <c r="W93" s="139" t="b">
        <f t="shared" si="15"/>
        <v>0</v>
      </c>
      <c r="X93" s="139" t="b">
        <f t="shared" si="16"/>
        <v>0</v>
      </c>
      <c r="Y93" s="139" t="b">
        <f t="shared" si="17"/>
        <v>0</v>
      </c>
      <c r="Z93" s="139" t="b">
        <f t="shared" si="18"/>
        <v>0</v>
      </c>
      <c r="AA93" s="139" t="b">
        <f t="shared" si="19"/>
        <v>0</v>
      </c>
      <c r="AB93" s="139" t="b">
        <f t="shared" si="20"/>
        <v>0</v>
      </c>
      <c r="AC93" s="139">
        <f t="shared" si="21"/>
        <v>0</v>
      </c>
    </row>
    <row r="94" spans="1:29" s="139" customFormat="1" x14ac:dyDescent="0.25">
      <c r="A94" s="142"/>
      <c r="B94" s="142"/>
      <c r="C94" s="142"/>
      <c r="D94" s="142"/>
      <c r="E94" s="143"/>
      <c r="F94" s="144"/>
      <c r="G94" s="142"/>
      <c r="H94" s="143"/>
      <c r="I94" s="143"/>
      <c r="J94" s="143"/>
      <c r="K94" s="142"/>
      <c r="L94" s="142"/>
      <c r="O94" s="138" t="str">
        <f t="shared" si="12"/>
        <v/>
      </c>
      <c r="T94" s="139" t="b">
        <f t="shared" si="11"/>
        <v>0</v>
      </c>
      <c r="U94" s="139" t="b">
        <f t="shared" si="13"/>
        <v>0</v>
      </c>
      <c r="V94" s="139" t="b">
        <f t="shared" si="14"/>
        <v>0</v>
      </c>
      <c r="W94" s="139" t="b">
        <f t="shared" si="15"/>
        <v>0</v>
      </c>
      <c r="X94" s="139" t="b">
        <f t="shared" si="16"/>
        <v>0</v>
      </c>
      <c r="Y94" s="139" t="b">
        <f t="shared" si="17"/>
        <v>0</v>
      </c>
      <c r="Z94" s="139" t="b">
        <f t="shared" si="18"/>
        <v>0</v>
      </c>
      <c r="AA94" s="139" t="b">
        <f t="shared" si="19"/>
        <v>0</v>
      </c>
      <c r="AB94" s="139" t="b">
        <f t="shared" si="20"/>
        <v>0</v>
      </c>
      <c r="AC94" s="139">
        <f t="shared" si="21"/>
        <v>0</v>
      </c>
    </row>
    <row r="95" spans="1:29" s="139" customFormat="1" x14ac:dyDescent="0.25">
      <c r="A95" s="142"/>
      <c r="B95" s="142"/>
      <c r="C95" s="142"/>
      <c r="D95" s="142"/>
      <c r="E95" s="143"/>
      <c r="F95" s="144"/>
      <c r="G95" s="142"/>
      <c r="H95" s="143"/>
      <c r="I95" s="143"/>
      <c r="J95" s="143"/>
      <c r="K95" s="142"/>
      <c r="L95" s="142"/>
      <c r="O95" s="138" t="str">
        <f t="shared" si="12"/>
        <v/>
      </c>
      <c r="T95" s="139" t="b">
        <f t="shared" si="11"/>
        <v>0</v>
      </c>
      <c r="U95" s="139" t="b">
        <f t="shared" si="13"/>
        <v>0</v>
      </c>
      <c r="V95" s="139" t="b">
        <f t="shared" si="14"/>
        <v>0</v>
      </c>
      <c r="W95" s="139" t="b">
        <f t="shared" si="15"/>
        <v>0</v>
      </c>
      <c r="X95" s="139" t="b">
        <f t="shared" si="16"/>
        <v>0</v>
      </c>
      <c r="Y95" s="139" t="b">
        <f t="shared" si="17"/>
        <v>0</v>
      </c>
      <c r="Z95" s="139" t="b">
        <f t="shared" si="18"/>
        <v>0</v>
      </c>
      <c r="AA95" s="139" t="b">
        <f t="shared" si="19"/>
        <v>0</v>
      </c>
      <c r="AB95" s="139" t="b">
        <f t="shared" si="20"/>
        <v>0</v>
      </c>
      <c r="AC95" s="139">
        <f t="shared" si="21"/>
        <v>0</v>
      </c>
    </row>
    <row r="96" spans="1:29" s="139" customFormat="1" x14ac:dyDescent="0.25">
      <c r="A96" s="142"/>
      <c r="B96" s="142"/>
      <c r="C96" s="142"/>
      <c r="D96" s="142"/>
      <c r="E96" s="143"/>
      <c r="F96" s="144"/>
      <c r="G96" s="142"/>
      <c r="H96" s="143"/>
      <c r="I96" s="143"/>
      <c r="J96" s="143"/>
      <c r="K96" s="142"/>
      <c r="L96" s="142"/>
      <c r="O96" s="138" t="str">
        <f t="shared" si="12"/>
        <v/>
      </c>
      <c r="T96" s="139" t="b">
        <f t="shared" si="11"/>
        <v>0</v>
      </c>
      <c r="U96" s="139" t="b">
        <f t="shared" si="13"/>
        <v>0</v>
      </c>
      <c r="V96" s="139" t="b">
        <f t="shared" si="14"/>
        <v>0</v>
      </c>
      <c r="W96" s="139" t="b">
        <f t="shared" si="15"/>
        <v>0</v>
      </c>
      <c r="X96" s="139" t="b">
        <f t="shared" si="16"/>
        <v>0</v>
      </c>
      <c r="Y96" s="139" t="b">
        <f t="shared" si="17"/>
        <v>0</v>
      </c>
      <c r="Z96" s="139" t="b">
        <f t="shared" si="18"/>
        <v>0</v>
      </c>
      <c r="AA96" s="139" t="b">
        <f t="shared" si="19"/>
        <v>0</v>
      </c>
      <c r="AB96" s="139" t="b">
        <f t="shared" si="20"/>
        <v>0</v>
      </c>
      <c r="AC96" s="139">
        <f t="shared" si="21"/>
        <v>0</v>
      </c>
    </row>
    <row r="97" spans="1:29" s="139" customFormat="1" x14ac:dyDescent="0.25">
      <c r="A97" s="142"/>
      <c r="B97" s="142"/>
      <c r="C97" s="142"/>
      <c r="D97" s="142"/>
      <c r="E97" s="143"/>
      <c r="F97" s="144"/>
      <c r="G97" s="142"/>
      <c r="H97" s="143"/>
      <c r="I97" s="143"/>
      <c r="J97" s="143"/>
      <c r="K97" s="142"/>
      <c r="L97" s="142"/>
      <c r="O97" s="138" t="str">
        <f t="shared" si="12"/>
        <v/>
      </c>
      <c r="T97" s="139" t="b">
        <f t="shared" si="11"/>
        <v>0</v>
      </c>
      <c r="U97" s="139" t="b">
        <f t="shared" si="13"/>
        <v>0</v>
      </c>
      <c r="V97" s="139" t="b">
        <f t="shared" si="14"/>
        <v>0</v>
      </c>
      <c r="W97" s="139" t="b">
        <f t="shared" si="15"/>
        <v>0</v>
      </c>
      <c r="X97" s="139" t="b">
        <f t="shared" si="16"/>
        <v>0</v>
      </c>
      <c r="Y97" s="139" t="b">
        <f t="shared" si="17"/>
        <v>0</v>
      </c>
      <c r="Z97" s="139" t="b">
        <f t="shared" si="18"/>
        <v>0</v>
      </c>
      <c r="AA97" s="139" t="b">
        <f t="shared" si="19"/>
        <v>0</v>
      </c>
      <c r="AB97" s="139" t="b">
        <f t="shared" si="20"/>
        <v>0</v>
      </c>
      <c r="AC97" s="139">
        <f t="shared" si="21"/>
        <v>0</v>
      </c>
    </row>
    <row r="98" spans="1:29" s="139" customFormat="1" x14ac:dyDescent="0.25">
      <c r="A98" s="142"/>
      <c r="B98" s="142"/>
      <c r="C98" s="142"/>
      <c r="D98" s="142"/>
      <c r="E98" s="143"/>
      <c r="F98" s="144"/>
      <c r="G98" s="142"/>
      <c r="H98" s="143"/>
      <c r="I98" s="143"/>
      <c r="J98" s="143"/>
      <c r="K98" s="142"/>
      <c r="L98" s="142"/>
      <c r="O98" s="138" t="str">
        <f t="shared" si="12"/>
        <v/>
      </c>
      <c r="T98" s="139" t="b">
        <f t="shared" si="11"/>
        <v>0</v>
      </c>
      <c r="U98" s="139" t="b">
        <f t="shared" si="13"/>
        <v>0</v>
      </c>
      <c r="V98" s="139" t="b">
        <f t="shared" si="14"/>
        <v>0</v>
      </c>
      <c r="W98" s="139" t="b">
        <f t="shared" si="15"/>
        <v>0</v>
      </c>
      <c r="X98" s="139" t="b">
        <f t="shared" si="16"/>
        <v>0</v>
      </c>
      <c r="Y98" s="139" t="b">
        <f t="shared" si="17"/>
        <v>0</v>
      </c>
      <c r="Z98" s="139" t="b">
        <f t="shared" si="18"/>
        <v>0</v>
      </c>
      <c r="AA98" s="139" t="b">
        <f t="shared" si="19"/>
        <v>0</v>
      </c>
      <c r="AB98" s="139" t="b">
        <f t="shared" si="20"/>
        <v>0</v>
      </c>
      <c r="AC98" s="139">
        <f t="shared" si="21"/>
        <v>0</v>
      </c>
    </row>
    <row r="99" spans="1:29" s="139" customFormat="1" x14ac:dyDescent="0.25">
      <c r="A99" s="142"/>
      <c r="B99" s="142"/>
      <c r="C99" s="142"/>
      <c r="D99" s="142"/>
      <c r="E99" s="143"/>
      <c r="F99" s="144"/>
      <c r="G99" s="142"/>
      <c r="H99" s="143"/>
      <c r="I99" s="145"/>
      <c r="J99" s="143"/>
      <c r="K99" s="142"/>
      <c r="L99" s="142"/>
      <c r="O99" s="138" t="str">
        <f t="shared" si="12"/>
        <v/>
      </c>
      <c r="T99" s="139" t="b">
        <f t="shared" si="11"/>
        <v>0</v>
      </c>
      <c r="U99" s="139" t="b">
        <f t="shared" si="13"/>
        <v>0</v>
      </c>
      <c r="V99" s="139" t="b">
        <f t="shared" si="14"/>
        <v>0</v>
      </c>
      <c r="W99" s="139" t="b">
        <f t="shared" si="15"/>
        <v>0</v>
      </c>
      <c r="X99" s="139" t="b">
        <f t="shared" si="16"/>
        <v>0</v>
      </c>
      <c r="Y99" s="139" t="b">
        <f t="shared" si="17"/>
        <v>0</v>
      </c>
      <c r="Z99" s="139" t="b">
        <f t="shared" si="18"/>
        <v>0</v>
      </c>
      <c r="AA99" s="139" t="b">
        <f t="shared" si="19"/>
        <v>0</v>
      </c>
      <c r="AB99" s="139" t="b">
        <f t="shared" si="20"/>
        <v>0</v>
      </c>
      <c r="AC99" s="139">
        <f t="shared" si="21"/>
        <v>0</v>
      </c>
    </row>
    <row r="100" spans="1:29" s="139" customFormat="1" x14ac:dyDescent="0.25">
      <c r="A100" s="142"/>
      <c r="B100" s="142"/>
      <c r="C100" s="142"/>
      <c r="D100" s="142"/>
      <c r="E100" s="143"/>
      <c r="F100" s="144"/>
      <c r="G100" s="142"/>
      <c r="H100" s="143"/>
      <c r="I100" s="143"/>
      <c r="J100" s="143"/>
      <c r="K100" s="142"/>
      <c r="L100" s="142"/>
      <c r="O100" s="138" t="str">
        <f t="shared" si="12"/>
        <v/>
      </c>
      <c r="T100" s="139" t="b">
        <f t="shared" si="11"/>
        <v>0</v>
      </c>
      <c r="U100" s="139" t="b">
        <f t="shared" si="13"/>
        <v>0</v>
      </c>
      <c r="V100" s="139" t="b">
        <f t="shared" si="14"/>
        <v>0</v>
      </c>
      <c r="W100" s="139" t="b">
        <f t="shared" si="15"/>
        <v>0</v>
      </c>
      <c r="X100" s="139" t="b">
        <f t="shared" si="16"/>
        <v>0</v>
      </c>
      <c r="Y100" s="139" t="b">
        <f t="shared" si="17"/>
        <v>0</v>
      </c>
      <c r="Z100" s="139" t="b">
        <f t="shared" si="18"/>
        <v>0</v>
      </c>
      <c r="AA100" s="139" t="b">
        <f t="shared" si="19"/>
        <v>0</v>
      </c>
      <c r="AB100" s="139" t="b">
        <f t="shared" si="20"/>
        <v>0</v>
      </c>
      <c r="AC100" s="139">
        <f t="shared" si="21"/>
        <v>0</v>
      </c>
    </row>
    <row r="101" spans="1:29" s="139" customFormat="1" x14ac:dyDescent="0.25">
      <c r="A101" s="142"/>
      <c r="B101" s="142"/>
      <c r="C101" s="142"/>
      <c r="D101" s="142"/>
      <c r="E101" s="143"/>
      <c r="F101" s="144"/>
      <c r="G101" s="142"/>
      <c r="H101" s="143"/>
      <c r="I101" s="143"/>
      <c r="J101" s="143"/>
      <c r="K101" s="142"/>
      <c r="L101" s="142"/>
      <c r="O101" s="138" t="str">
        <f t="shared" si="12"/>
        <v/>
      </c>
      <c r="T101" s="139" t="b">
        <f t="shared" si="11"/>
        <v>0</v>
      </c>
      <c r="U101" s="139" t="b">
        <f t="shared" si="13"/>
        <v>0</v>
      </c>
      <c r="V101" s="139" t="b">
        <f t="shared" si="14"/>
        <v>0</v>
      </c>
      <c r="W101" s="139" t="b">
        <f t="shared" si="15"/>
        <v>0</v>
      </c>
      <c r="X101" s="139" t="b">
        <f t="shared" si="16"/>
        <v>0</v>
      </c>
      <c r="Y101" s="139" t="b">
        <f t="shared" si="17"/>
        <v>0</v>
      </c>
      <c r="Z101" s="139" t="b">
        <f t="shared" si="18"/>
        <v>0</v>
      </c>
      <c r="AA101" s="139" t="b">
        <f t="shared" si="19"/>
        <v>0</v>
      </c>
      <c r="AB101" s="139" t="b">
        <f t="shared" si="20"/>
        <v>0</v>
      </c>
      <c r="AC101" s="139">
        <f t="shared" si="21"/>
        <v>0</v>
      </c>
    </row>
    <row r="102" spans="1:29" s="139" customFormat="1" x14ac:dyDescent="0.25">
      <c r="A102" s="142"/>
      <c r="B102" s="142"/>
      <c r="C102" s="142"/>
      <c r="D102" s="142"/>
      <c r="E102" s="143"/>
      <c r="F102" s="144"/>
      <c r="G102" s="142"/>
      <c r="H102" s="143"/>
      <c r="I102" s="143"/>
      <c r="J102" s="143"/>
      <c r="K102" s="142"/>
      <c r="L102" s="142"/>
      <c r="O102" s="138" t="str">
        <f t="shared" si="12"/>
        <v/>
      </c>
      <c r="T102" s="139" t="b">
        <f t="shared" si="11"/>
        <v>0</v>
      </c>
      <c r="U102" s="139" t="b">
        <f t="shared" si="13"/>
        <v>0</v>
      </c>
      <c r="V102" s="139" t="b">
        <f t="shared" si="14"/>
        <v>0</v>
      </c>
      <c r="W102" s="139" t="b">
        <f t="shared" si="15"/>
        <v>0</v>
      </c>
      <c r="X102" s="139" t="b">
        <f t="shared" si="16"/>
        <v>0</v>
      </c>
      <c r="Y102" s="139" t="b">
        <f t="shared" si="17"/>
        <v>0</v>
      </c>
      <c r="Z102" s="139" t="b">
        <f t="shared" si="18"/>
        <v>0</v>
      </c>
      <c r="AA102" s="139" t="b">
        <f t="shared" si="19"/>
        <v>0</v>
      </c>
      <c r="AB102" s="139" t="b">
        <f t="shared" si="20"/>
        <v>0</v>
      </c>
      <c r="AC102" s="139">
        <f t="shared" si="21"/>
        <v>0</v>
      </c>
    </row>
    <row r="103" spans="1:29" s="139" customFormat="1" x14ac:dyDescent="0.25">
      <c r="A103" s="142"/>
      <c r="B103" s="142"/>
      <c r="C103" s="142"/>
      <c r="D103" s="142"/>
      <c r="E103" s="143"/>
      <c r="F103" s="144"/>
      <c r="G103" s="142"/>
      <c r="H103" s="143"/>
      <c r="I103" s="143"/>
      <c r="J103" s="143"/>
      <c r="K103" s="142"/>
      <c r="L103" s="142"/>
      <c r="O103" s="138" t="str">
        <f t="shared" si="12"/>
        <v/>
      </c>
      <c r="T103" s="139" t="b">
        <f t="shared" si="11"/>
        <v>0</v>
      </c>
      <c r="U103" s="139" t="b">
        <f t="shared" si="13"/>
        <v>0</v>
      </c>
      <c r="V103" s="139" t="b">
        <f t="shared" si="14"/>
        <v>0</v>
      </c>
      <c r="W103" s="139" t="b">
        <f t="shared" si="15"/>
        <v>0</v>
      </c>
      <c r="X103" s="139" t="b">
        <f t="shared" si="16"/>
        <v>0</v>
      </c>
      <c r="Y103" s="139" t="b">
        <f t="shared" si="17"/>
        <v>0</v>
      </c>
      <c r="Z103" s="139" t="b">
        <f t="shared" si="18"/>
        <v>0</v>
      </c>
      <c r="AA103" s="139" t="b">
        <f t="shared" si="19"/>
        <v>0</v>
      </c>
      <c r="AB103" s="139" t="b">
        <f t="shared" si="20"/>
        <v>0</v>
      </c>
      <c r="AC103" s="139">
        <f t="shared" si="21"/>
        <v>0</v>
      </c>
    </row>
    <row r="104" spans="1:29" s="139" customFormat="1" x14ac:dyDescent="0.25">
      <c r="A104" s="142"/>
      <c r="B104" s="142"/>
      <c r="C104" s="142"/>
      <c r="D104" s="142"/>
      <c r="E104" s="143"/>
      <c r="F104" s="144"/>
      <c r="G104" s="142"/>
      <c r="H104" s="143"/>
      <c r="I104" s="143"/>
      <c r="J104" s="143"/>
      <c r="K104" s="142"/>
      <c r="L104" s="142"/>
      <c r="O104" s="138" t="str">
        <f t="shared" si="12"/>
        <v/>
      </c>
      <c r="T104" s="139" t="b">
        <f t="shared" si="11"/>
        <v>0</v>
      </c>
      <c r="U104" s="139" t="b">
        <f t="shared" si="13"/>
        <v>0</v>
      </c>
      <c r="V104" s="139" t="b">
        <f t="shared" si="14"/>
        <v>0</v>
      </c>
      <c r="W104" s="139" t="b">
        <f t="shared" si="15"/>
        <v>0</v>
      </c>
      <c r="X104" s="139" t="b">
        <f t="shared" si="16"/>
        <v>0</v>
      </c>
      <c r="Y104" s="139" t="b">
        <f t="shared" si="17"/>
        <v>0</v>
      </c>
      <c r="Z104" s="139" t="b">
        <f t="shared" si="18"/>
        <v>0</v>
      </c>
      <c r="AA104" s="139" t="b">
        <f t="shared" si="19"/>
        <v>0</v>
      </c>
      <c r="AB104" s="139" t="b">
        <f t="shared" si="20"/>
        <v>0</v>
      </c>
      <c r="AC104" s="139">
        <f t="shared" si="21"/>
        <v>0</v>
      </c>
    </row>
    <row r="105" spans="1:29" s="139" customFormat="1" x14ac:dyDescent="0.25">
      <c r="A105" s="142"/>
      <c r="B105" s="142"/>
      <c r="C105" s="142"/>
      <c r="D105" s="142"/>
      <c r="E105" s="143"/>
      <c r="F105" s="144"/>
      <c r="G105" s="142"/>
      <c r="H105" s="143"/>
      <c r="I105" s="143"/>
      <c r="J105" s="143"/>
      <c r="K105" s="142"/>
      <c r="L105" s="142"/>
      <c r="O105" s="138" t="str">
        <f t="shared" si="12"/>
        <v/>
      </c>
      <c r="T105" s="139" t="b">
        <f t="shared" si="11"/>
        <v>0</v>
      </c>
      <c r="U105" s="139" t="b">
        <f t="shared" si="13"/>
        <v>0</v>
      </c>
      <c r="V105" s="139" t="b">
        <f t="shared" si="14"/>
        <v>0</v>
      </c>
      <c r="W105" s="139" t="b">
        <f t="shared" si="15"/>
        <v>0</v>
      </c>
      <c r="X105" s="139" t="b">
        <f t="shared" si="16"/>
        <v>0</v>
      </c>
      <c r="Y105" s="139" t="b">
        <f t="shared" si="17"/>
        <v>0</v>
      </c>
      <c r="Z105" s="139" t="b">
        <f t="shared" si="18"/>
        <v>0</v>
      </c>
      <c r="AA105" s="139" t="b">
        <f t="shared" si="19"/>
        <v>0</v>
      </c>
      <c r="AB105" s="139" t="b">
        <f t="shared" si="20"/>
        <v>0</v>
      </c>
      <c r="AC105" s="139">
        <f t="shared" si="21"/>
        <v>0</v>
      </c>
    </row>
    <row r="106" spans="1:29" s="139" customFormat="1" x14ac:dyDescent="0.25">
      <c r="A106" s="142"/>
      <c r="B106" s="142"/>
      <c r="C106" s="142"/>
      <c r="D106" s="142"/>
      <c r="E106" s="143"/>
      <c r="F106" s="144"/>
      <c r="G106" s="142"/>
      <c r="H106" s="145"/>
      <c r="I106" s="143"/>
      <c r="J106" s="143"/>
      <c r="K106" s="142"/>
      <c r="L106" s="142"/>
      <c r="O106" s="138" t="str">
        <f t="shared" si="12"/>
        <v/>
      </c>
      <c r="T106" s="139" t="b">
        <f t="shared" si="11"/>
        <v>0</v>
      </c>
      <c r="U106" s="139" t="b">
        <f t="shared" si="13"/>
        <v>0</v>
      </c>
      <c r="V106" s="139" t="b">
        <f t="shared" si="14"/>
        <v>0</v>
      </c>
      <c r="W106" s="139" t="b">
        <f t="shared" si="15"/>
        <v>0</v>
      </c>
      <c r="X106" s="139" t="b">
        <f t="shared" si="16"/>
        <v>0</v>
      </c>
      <c r="Y106" s="139" t="b">
        <f t="shared" si="17"/>
        <v>0</v>
      </c>
      <c r="Z106" s="139" t="b">
        <f t="shared" si="18"/>
        <v>0</v>
      </c>
      <c r="AA106" s="139" t="b">
        <f t="shared" si="19"/>
        <v>0</v>
      </c>
      <c r="AB106" s="139" t="b">
        <f t="shared" si="20"/>
        <v>0</v>
      </c>
      <c r="AC106" s="139">
        <f t="shared" si="21"/>
        <v>0</v>
      </c>
    </row>
    <row r="107" spans="1:29" s="139" customFormat="1" x14ac:dyDescent="0.25">
      <c r="A107" s="142"/>
      <c r="B107" s="142"/>
      <c r="C107" s="142"/>
      <c r="D107" s="142"/>
      <c r="E107" s="143"/>
      <c r="F107" s="144"/>
      <c r="G107" s="142"/>
      <c r="H107" s="143"/>
      <c r="I107" s="143"/>
      <c r="J107" s="143"/>
      <c r="K107" s="142"/>
      <c r="L107" s="142"/>
      <c r="O107" s="138" t="str">
        <f t="shared" si="12"/>
        <v/>
      </c>
      <c r="T107" s="139" t="b">
        <f t="shared" si="11"/>
        <v>0</v>
      </c>
      <c r="U107" s="139" t="b">
        <f t="shared" si="13"/>
        <v>0</v>
      </c>
      <c r="V107" s="139" t="b">
        <f t="shared" si="14"/>
        <v>0</v>
      </c>
      <c r="W107" s="139" t="b">
        <f t="shared" si="15"/>
        <v>0</v>
      </c>
      <c r="X107" s="139" t="b">
        <f t="shared" si="16"/>
        <v>0</v>
      </c>
      <c r="Y107" s="139" t="b">
        <f t="shared" si="17"/>
        <v>0</v>
      </c>
      <c r="Z107" s="139" t="b">
        <f t="shared" si="18"/>
        <v>0</v>
      </c>
      <c r="AA107" s="139" t="b">
        <f t="shared" si="19"/>
        <v>0</v>
      </c>
      <c r="AB107" s="139" t="b">
        <f t="shared" si="20"/>
        <v>0</v>
      </c>
      <c r="AC107" s="139">
        <f t="shared" si="21"/>
        <v>0</v>
      </c>
    </row>
    <row r="108" spans="1:29" s="139" customFormat="1" x14ac:dyDescent="0.25">
      <c r="A108" s="142"/>
      <c r="B108" s="142"/>
      <c r="C108" s="142"/>
      <c r="D108" s="142"/>
      <c r="E108" s="143"/>
      <c r="F108" s="144"/>
      <c r="G108" s="142"/>
      <c r="H108" s="143"/>
      <c r="I108" s="143"/>
      <c r="J108" s="143"/>
      <c r="K108" s="142"/>
      <c r="L108" s="142"/>
      <c r="O108" s="138" t="str">
        <f t="shared" si="12"/>
        <v/>
      </c>
      <c r="T108" s="139" t="b">
        <f t="shared" si="11"/>
        <v>0</v>
      </c>
      <c r="U108" s="139" t="b">
        <f t="shared" si="13"/>
        <v>0</v>
      </c>
      <c r="V108" s="139" t="b">
        <f t="shared" si="14"/>
        <v>0</v>
      </c>
      <c r="W108" s="139" t="b">
        <f t="shared" si="15"/>
        <v>0</v>
      </c>
      <c r="X108" s="139" t="b">
        <f t="shared" si="16"/>
        <v>0</v>
      </c>
      <c r="Y108" s="139" t="b">
        <f t="shared" si="17"/>
        <v>0</v>
      </c>
      <c r="Z108" s="139" t="b">
        <f t="shared" si="18"/>
        <v>0</v>
      </c>
      <c r="AA108" s="139" t="b">
        <f t="shared" si="19"/>
        <v>0</v>
      </c>
      <c r="AB108" s="139" t="b">
        <f t="shared" si="20"/>
        <v>0</v>
      </c>
      <c r="AC108" s="139">
        <f t="shared" si="21"/>
        <v>0</v>
      </c>
    </row>
    <row r="109" spans="1:29" s="139" customFormat="1" x14ac:dyDescent="0.25">
      <c r="A109" s="142"/>
      <c r="B109" s="142"/>
      <c r="C109" s="142"/>
      <c r="D109" s="142"/>
      <c r="E109" s="143"/>
      <c r="F109" s="144"/>
      <c r="G109" s="142"/>
      <c r="H109" s="143"/>
      <c r="I109" s="143"/>
      <c r="J109" s="143"/>
      <c r="K109" s="142"/>
      <c r="L109" s="142"/>
      <c r="O109" s="138" t="str">
        <f t="shared" si="12"/>
        <v/>
      </c>
      <c r="T109" s="139" t="b">
        <f t="shared" si="11"/>
        <v>0</v>
      </c>
      <c r="U109" s="139" t="b">
        <f t="shared" si="13"/>
        <v>0</v>
      </c>
      <c r="V109" s="139" t="b">
        <f t="shared" si="14"/>
        <v>0</v>
      </c>
      <c r="W109" s="139" t="b">
        <f t="shared" si="15"/>
        <v>0</v>
      </c>
      <c r="X109" s="139" t="b">
        <f t="shared" si="16"/>
        <v>0</v>
      </c>
      <c r="Y109" s="139" t="b">
        <f t="shared" si="17"/>
        <v>0</v>
      </c>
      <c r="Z109" s="139" t="b">
        <f t="shared" si="18"/>
        <v>0</v>
      </c>
      <c r="AA109" s="139" t="b">
        <f t="shared" si="19"/>
        <v>0</v>
      </c>
      <c r="AB109" s="139" t="b">
        <f t="shared" si="20"/>
        <v>0</v>
      </c>
      <c r="AC109" s="139">
        <f t="shared" si="21"/>
        <v>0</v>
      </c>
    </row>
    <row r="110" spans="1:29" s="139" customFormat="1" x14ac:dyDescent="0.25">
      <c r="A110" s="142"/>
      <c r="B110" s="142"/>
      <c r="C110" s="142"/>
      <c r="D110" s="142"/>
      <c r="E110" s="143"/>
      <c r="F110" s="144"/>
      <c r="G110" s="142"/>
      <c r="H110" s="143"/>
      <c r="I110" s="143"/>
      <c r="J110" s="143"/>
      <c r="K110" s="142"/>
      <c r="L110" s="142"/>
      <c r="O110" s="138" t="str">
        <f t="shared" si="12"/>
        <v/>
      </c>
      <c r="T110" s="139" t="b">
        <f t="shared" si="11"/>
        <v>0</v>
      </c>
      <c r="U110" s="139" t="b">
        <f t="shared" si="13"/>
        <v>0</v>
      </c>
      <c r="V110" s="139" t="b">
        <f t="shared" si="14"/>
        <v>0</v>
      </c>
      <c r="W110" s="139" t="b">
        <f t="shared" si="15"/>
        <v>0</v>
      </c>
      <c r="X110" s="139" t="b">
        <f t="shared" si="16"/>
        <v>0</v>
      </c>
      <c r="Y110" s="139" t="b">
        <f t="shared" si="17"/>
        <v>0</v>
      </c>
      <c r="Z110" s="139" t="b">
        <f t="shared" si="18"/>
        <v>0</v>
      </c>
      <c r="AA110" s="139" t="b">
        <f t="shared" si="19"/>
        <v>0</v>
      </c>
      <c r="AB110" s="139" t="b">
        <f t="shared" si="20"/>
        <v>0</v>
      </c>
      <c r="AC110" s="139">
        <f t="shared" si="21"/>
        <v>0</v>
      </c>
    </row>
    <row r="111" spans="1:29" s="139" customFormat="1" x14ac:dyDescent="0.25">
      <c r="A111" s="142"/>
      <c r="B111" s="142"/>
      <c r="C111" s="142"/>
      <c r="D111" s="142"/>
      <c r="E111" s="143"/>
      <c r="F111" s="144"/>
      <c r="G111" s="142"/>
      <c r="H111" s="143"/>
      <c r="I111" s="143"/>
      <c r="J111" s="143"/>
      <c r="K111" s="142"/>
      <c r="L111" s="142"/>
      <c r="O111" s="138" t="str">
        <f t="shared" si="12"/>
        <v/>
      </c>
      <c r="T111" s="139" t="b">
        <f t="shared" si="11"/>
        <v>0</v>
      </c>
      <c r="U111" s="139" t="b">
        <f t="shared" si="13"/>
        <v>0</v>
      </c>
      <c r="V111" s="139" t="b">
        <f t="shared" si="14"/>
        <v>0</v>
      </c>
      <c r="W111" s="139" t="b">
        <f t="shared" si="15"/>
        <v>0</v>
      </c>
      <c r="X111" s="139" t="b">
        <f t="shared" si="16"/>
        <v>0</v>
      </c>
      <c r="Y111" s="139" t="b">
        <f t="shared" si="17"/>
        <v>0</v>
      </c>
      <c r="Z111" s="139" t="b">
        <f t="shared" si="18"/>
        <v>0</v>
      </c>
      <c r="AA111" s="139" t="b">
        <f t="shared" si="19"/>
        <v>0</v>
      </c>
      <c r="AB111" s="139" t="b">
        <f t="shared" si="20"/>
        <v>0</v>
      </c>
      <c r="AC111" s="139">
        <f t="shared" si="21"/>
        <v>0</v>
      </c>
    </row>
    <row r="112" spans="1:29" s="139" customFormat="1" x14ac:dyDescent="0.25">
      <c r="A112" s="142"/>
      <c r="B112" s="142"/>
      <c r="C112" s="142"/>
      <c r="D112" s="142"/>
      <c r="E112" s="143"/>
      <c r="F112" s="144"/>
      <c r="G112" s="142"/>
      <c r="H112" s="143"/>
      <c r="I112" s="143"/>
      <c r="J112" s="143"/>
      <c r="K112" s="142"/>
      <c r="L112" s="142"/>
      <c r="O112" s="138" t="str">
        <f t="shared" si="12"/>
        <v/>
      </c>
      <c r="T112" s="139" t="b">
        <f t="shared" si="11"/>
        <v>0</v>
      </c>
      <c r="U112" s="139" t="b">
        <f t="shared" si="13"/>
        <v>0</v>
      </c>
      <c r="V112" s="139" t="b">
        <f t="shared" si="14"/>
        <v>0</v>
      </c>
      <c r="W112" s="139" t="b">
        <f t="shared" si="15"/>
        <v>0</v>
      </c>
      <c r="X112" s="139" t="b">
        <f t="shared" si="16"/>
        <v>0</v>
      </c>
      <c r="Y112" s="139" t="b">
        <f t="shared" si="17"/>
        <v>0</v>
      </c>
      <c r="Z112" s="139" t="b">
        <f t="shared" si="18"/>
        <v>0</v>
      </c>
      <c r="AA112" s="139" t="b">
        <f t="shared" si="19"/>
        <v>0</v>
      </c>
      <c r="AB112" s="139" t="b">
        <f t="shared" si="20"/>
        <v>0</v>
      </c>
      <c r="AC112" s="139">
        <f t="shared" si="21"/>
        <v>0</v>
      </c>
    </row>
    <row r="113" spans="1:29" s="139" customFormat="1" x14ac:dyDescent="0.25">
      <c r="A113" s="142"/>
      <c r="B113" s="142"/>
      <c r="C113" s="142"/>
      <c r="D113" s="142"/>
      <c r="E113" s="143"/>
      <c r="F113" s="144"/>
      <c r="G113" s="142"/>
      <c r="H113" s="143"/>
      <c r="I113" s="143"/>
      <c r="J113" s="143"/>
      <c r="K113" s="142"/>
      <c r="L113" s="142"/>
      <c r="O113" s="138" t="str">
        <f t="shared" si="12"/>
        <v/>
      </c>
      <c r="T113" s="139" t="b">
        <f t="shared" si="11"/>
        <v>0</v>
      </c>
      <c r="U113" s="139" t="b">
        <f t="shared" si="13"/>
        <v>0</v>
      </c>
      <c r="V113" s="139" t="b">
        <f t="shared" si="14"/>
        <v>0</v>
      </c>
      <c r="W113" s="139" t="b">
        <f t="shared" si="15"/>
        <v>0</v>
      </c>
      <c r="X113" s="139" t="b">
        <f t="shared" si="16"/>
        <v>0</v>
      </c>
      <c r="Y113" s="139" t="b">
        <f t="shared" si="17"/>
        <v>0</v>
      </c>
      <c r="Z113" s="139" t="b">
        <f t="shared" si="18"/>
        <v>0</v>
      </c>
      <c r="AA113" s="139" t="b">
        <f t="shared" si="19"/>
        <v>0</v>
      </c>
      <c r="AB113" s="139" t="b">
        <f t="shared" si="20"/>
        <v>0</v>
      </c>
      <c r="AC113" s="139">
        <f t="shared" si="21"/>
        <v>0</v>
      </c>
    </row>
    <row r="114" spans="1:29" s="139" customFormat="1" x14ac:dyDescent="0.25">
      <c r="A114" s="142"/>
      <c r="B114" s="142"/>
      <c r="C114" s="142"/>
      <c r="D114" s="142"/>
      <c r="E114" s="143"/>
      <c r="F114" s="144"/>
      <c r="G114" s="142"/>
      <c r="H114" s="143"/>
      <c r="I114" s="143"/>
      <c r="J114" s="143"/>
      <c r="K114" s="142"/>
      <c r="L114" s="142"/>
      <c r="O114" s="138" t="str">
        <f t="shared" si="12"/>
        <v/>
      </c>
      <c r="T114" s="139" t="b">
        <f t="shared" si="11"/>
        <v>0</v>
      </c>
      <c r="U114" s="139" t="b">
        <f t="shared" si="13"/>
        <v>0</v>
      </c>
      <c r="V114" s="139" t="b">
        <f t="shared" si="14"/>
        <v>0</v>
      </c>
      <c r="W114" s="139" t="b">
        <f t="shared" si="15"/>
        <v>0</v>
      </c>
      <c r="X114" s="139" t="b">
        <f t="shared" si="16"/>
        <v>0</v>
      </c>
      <c r="Y114" s="139" t="b">
        <f t="shared" si="17"/>
        <v>0</v>
      </c>
      <c r="Z114" s="139" t="b">
        <f t="shared" si="18"/>
        <v>0</v>
      </c>
      <c r="AA114" s="139" t="b">
        <f t="shared" si="19"/>
        <v>0</v>
      </c>
      <c r="AB114" s="139" t="b">
        <f t="shared" si="20"/>
        <v>0</v>
      </c>
      <c r="AC114" s="139">
        <f t="shared" si="21"/>
        <v>0</v>
      </c>
    </row>
    <row r="115" spans="1:29" s="139" customFormat="1" x14ac:dyDescent="0.25">
      <c r="A115" s="142"/>
      <c r="B115" s="142"/>
      <c r="C115" s="142"/>
      <c r="D115" s="142"/>
      <c r="E115" s="143"/>
      <c r="F115" s="144"/>
      <c r="G115" s="142"/>
      <c r="H115" s="143"/>
      <c r="I115" s="143"/>
      <c r="J115" s="143"/>
      <c r="K115" s="142"/>
      <c r="L115" s="142"/>
      <c r="O115" s="138" t="str">
        <f t="shared" si="12"/>
        <v/>
      </c>
      <c r="T115" s="139" t="b">
        <f t="shared" si="11"/>
        <v>0</v>
      </c>
      <c r="U115" s="139" t="b">
        <f t="shared" si="13"/>
        <v>0</v>
      </c>
      <c r="V115" s="139" t="b">
        <f t="shared" si="14"/>
        <v>0</v>
      </c>
      <c r="W115" s="139" t="b">
        <f t="shared" si="15"/>
        <v>0</v>
      </c>
      <c r="X115" s="139" t="b">
        <f t="shared" si="16"/>
        <v>0</v>
      </c>
      <c r="Y115" s="139" t="b">
        <f t="shared" si="17"/>
        <v>0</v>
      </c>
      <c r="Z115" s="139" t="b">
        <f t="shared" si="18"/>
        <v>0</v>
      </c>
      <c r="AA115" s="139" t="b">
        <f t="shared" si="19"/>
        <v>0</v>
      </c>
      <c r="AB115" s="139" t="b">
        <f t="shared" si="20"/>
        <v>0</v>
      </c>
      <c r="AC115" s="139">
        <f t="shared" si="21"/>
        <v>0</v>
      </c>
    </row>
    <row r="116" spans="1:29" s="139" customFormat="1" x14ac:dyDescent="0.25">
      <c r="A116" s="142"/>
      <c r="B116" s="142"/>
      <c r="C116" s="142"/>
      <c r="D116" s="142"/>
      <c r="E116" s="143"/>
      <c r="F116" s="144"/>
      <c r="G116" s="142"/>
      <c r="H116" s="143"/>
      <c r="I116" s="143"/>
      <c r="J116" s="143"/>
      <c r="K116" s="142"/>
      <c r="L116" s="142"/>
      <c r="O116" s="138" t="str">
        <f t="shared" si="12"/>
        <v/>
      </c>
      <c r="T116" s="139" t="b">
        <f t="shared" si="11"/>
        <v>0</v>
      </c>
      <c r="U116" s="139" t="b">
        <f t="shared" si="13"/>
        <v>0</v>
      </c>
      <c r="V116" s="139" t="b">
        <f t="shared" si="14"/>
        <v>0</v>
      </c>
      <c r="W116" s="139" t="b">
        <f t="shared" si="15"/>
        <v>0</v>
      </c>
      <c r="X116" s="139" t="b">
        <f t="shared" si="16"/>
        <v>0</v>
      </c>
      <c r="Y116" s="139" t="b">
        <f t="shared" si="17"/>
        <v>0</v>
      </c>
      <c r="Z116" s="139" t="b">
        <f t="shared" si="18"/>
        <v>0</v>
      </c>
      <c r="AA116" s="139" t="b">
        <f t="shared" si="19"/>
        <v>0</v>
      </c>
      <c r="AB116" s="139" t="b">
        <f t="shared" si="20"/>
        <v>0</v>
      </c>
      <c r="AC116" s="139">
        <f t="shared" si="21"/>
        <v>0</v>
      </c>
    </row>
    <row r="117" spans="1:29" s="139" customFormat="1" x14ac:dyDescent="0.25">
      <c r="A117" s="142"/>
      <c r="B117" s="142"/>
      <c r="C117" s="142"/>
      <c r="D117" s="142"/>
      <c r="E117" s="143"/>
      <c r="F117" s="144"/>
      <c r="G117" s="142"/>
      <c r="H117" s="143"/>
      <c r="I117" s="143"/>
      <c r="J117" s="143"/>
      <c r="K117" s="142"/>
      <c r="L117" s="142"/>
      <c r="O117" s="138" t="str">
        <f t="shared" si="12"/>
        <v/>
      </c>
      <c r="T117" s="139" t="b">
        <f t="shared" si="11"/>
        <v>0</v>
      </c>
      <c r="U117" s="139" t="b">
        <f t="shared" si="13"/>
        <v>0</v>
      </c>
      <c r="V117" s="139" t="b">
        <f t="shared" si="14"/>
        <v>0</v>
      </c>
      <c r="W117" s="139" t="b">
        <f t="shared" si="15"/>
        <v>0</v>
      </c>
      <c r="X117" s="139" t="b">
        <f t="shared" si="16"/>
        <v>0</v>
      </c>
      <c r="Y117" s="139" t="b">
        <f t="shared" si="17"/>
        <v>0</v>
      </c>
      <c r="Z117" s="139" t="b">
        <f t="shared" si="18"/>
        <v>0</v>
      </c>
      <c r="AA117" s="139" t="b">
        <f t="shared" si="19"/>
        <v>0</v>
      </c>
      <c r="AB117" s="139" t="b">
        <f t="shared" si="20"/>
        <v>0</v>
      </c>
      <c r="AC117" s="139">
        <f t="shared" si="21"/>
        <v>0</v>
      </c>
    </row>
    <row r="118" spans="1:29" s="139" customFormat="1" x14ac:dyDescent="0.25">
      <c r="A118" s="142"/>
      <c r="B118" s="142"/>
      <c r="C118" s="142"/>
      <c r="D118" s="142"/>
      <c r="E118" s="143"/>
      <c r="F118" s="144"/>
      <c r="G118" s="142"/>
      <c r="H118" s="143"/>
      <c r="I118" s="143"/>
      <c r="J118" s="143"/>
      <c r="K118" s="142"/>
      <c r="L118" s="142"/>
      <c r="O118" s="138" t="str">
        <f t="shared" si="12"/>
        <v/>
      </c>
      <c r="T118" s="139" t="b">
        <f t="shared" si="11"/>
        <v>0</v>
      </c>
      <c r="U118" s="139" t="b">
        <f t="shared" si="13"/>
        <v>0</v>
      </c>
      <c r="V118" s="139" t="b">
        <f t="shared" si="14"/>
        <v>0</v>
      </c>
      <c r="W118" s="139" t="b">
        <f t="shared" si="15"/>
        <v>0</v>
      </c>
      <c r="X118" s="139" t="b">
        <f t="shared" si="16"/>
        <v>0</v>
      </c>
      <c r="Y118" s="139" t="b">
        <f t="shared" si="17"/>
        <v>0</v>
      </c>
      <c r="Z118" s="139" t="b">
        <f t="shared" si="18"/>
        <v>0</v>
      </c>
      <c r="AA118" s="139" t="b">
        <f t="shared" si="19"/>
        <v>0</v>
      </c>
      <c r="AB118" s="139" t="b">
        <f t="shared" si="20"/>
        <v>0</v>
      </c>
      <c r="AC118" s="139">
        <f t="shared" si="21"/>
        <v>0</v>
      </c>
    </row>
    <row r="119" spans="1:29" s="139" customFormat="1" x14ac:dyDescent="0.25">
      <c r="A119" s="142"/>
      <c r="B119" s="142"/>
      <c r="C119" s="142"/>
      <c r="D119" s="142"/>
      <c r="E119" s="143"/>
      <c r="F119" s="144"/>
      <c r="G119" s="142"/>
      <c r="H119" s="143"/>
      <c r="I119" s="143"/>
      <c r="J119" s="143"/>
      <c r="K119" s="142"/>
      <c r="L119" s="142"/>
      <c r="O119" s="138" t="str">
        <f t="shared" si="12"/>
        <v/>
      </c>
      <c r="T119" s="139" t="b">
        <f t="shared" si="11"/>
        <v>0</v>
      </c>
      <c r="U119" s="139" t="b">
        <f t="shared" si="13"/>
        <v>0</v>
      </c>
      <c r="V119" s="139" t="b">
        <f t="shared" si="14"/>
        <v>0</v>
      </c>
      <c r="W119" s="139" t="b">
        <f t="shared" si="15"/>
        <v>0</v>
      </c>
      <c r="X119" s="139" t="b">
        <f t="shared" si="16"/>
        <v>0</v>
      </c>
      <c r="Y119" s="139" t="b">
        <f t="shared" si="17"/>
        <v>0</v>
      </c>
      <c r="Z119" s="139" t="b">
        <f t="shared" si="18"/>
        <v>0</v>
      </c>
      <c r="AA119" s="139" t="b">
        <f t="shared" si="19"/>
        <v>0</v>
      </c>
      <c r="AB119" s="139" t="b">
        <f t="shared" si="20"/>
        <v>0</v>
      </c>
      <c r="AC119" s="139">
        <f t="shared" si="21"/>
        <v>0</v>
      </c>
    </row>
    <row r="120" spans="1:29" s="139" customFormat="1" x14ac:dyDescent="0.25">
      <c r="A120" s="142"/>
      <c r="B120" s="142"/>
      <c r="C120" s="142"/>
      <c r="D120" s="142"/>
      <c r="E120" s="143"/>
      <c r="F120" s="144"/>
      <c r="G120" s="142"/>
      <c r="H120" s="143"/>
      <c r="I120" s="143"/>
      <c r="J120" s="143"/>
      <c r="K120" s="142"/>
      <c r="L120" s="142"/>
      <c r="O120" s="138" t="str">
        <f t="shared" si="12"/>
        <v/>
      </c>
      <c r="T120" s="139" t="b">
        <f t="shared" si="11"/>
        <v>0</v>
      </c>
      <c r="U120" s="139" t="b">
        <f t="shared" si="13"/>
        <v>0</v>
      </c>
      <c r="V120" s="139" t="b">
        <f t="shared" si="14"/>
        <v>0</v>
      </c>
      <c r="W120" s="139" t="b">
        <f t="shared" si="15"/>
        <v>0</v>
      </c>
      <c r="X120" s="139" t="b">
        <f t="shared" si="16"/>
        <v>0</v>
      </c>
      <c r="Y120" s="139" t="b">
        <f t="shared" si="17"/>
        <v>0</v>
      </c>
      <c r="Z120" s="139" t="b">
        <f t="shared" si="18"/>
        <v>0</v>
      </c>
      <c r="AA120" s="139" t="b">
        <f t="shared" si="19"/>
        <v>0</v>
      </c>
      <c r="AB120" s="139" t="b">
        <f t="shared" si="20"/>
        <v>0</v>
      </c>
      <c r="AC120" s="139">
        <f t="shared" si="21"/>
        <v>0</v>
      </c>
    </row>
    <row r="121" spans="1:29" s="139" customFormat="1" x14ac:dyDescent="0.25">
      <c r="A121" s="142"/>
      <c r="B121" s="142"/>
      <c r="C121" s="142"/>
      <c r="D121" s="142"/>
      <c r="E121" s="143"/>
      <c r="F121" s="144"/>
      <c r="G121" s="142"/>
      <c r="H121" s="143"/>
      <c r="I121" s="143"/>
      <c r="J121" s="143"/>
      <c r="K121" s="142"/>
      <c r="L121" s="142"/>
      <c r="O121" s="138" t="str">
        <f t="shared" si="12"/>
        <v/>
      </c>
      <c r="T121" s="139" t="b">
        <f t="shared" si="11"/>
        <v>0</v>
      </c>
      <c r="U121" s="139" t="b">
        <f t="shared" si="13"/>
        <v>0</v>
      </c>
      <c r="V121" s="139" t="b">
        <f t="shared" si="14"/>
        <v>0</v>
      </c>
      <c r="W121" s="139" t="b">
        <f t="shared" si="15"/>
        <v>0</v>
      </c>
      <c r="X121" s="139" t="b">
        <f t="shared" si="16"/>
        <v>0</v>
      </c>
      <c r="Y121" s="139" t="b">
        <f t="shared" si="17"/>
        <v>0</v>
      </c>
      <c r="Z121" s="139" t="b">
        <f t="shared" si="18"/>
        <v>0</v>
      </c>
      <c r="AA121" s="139" t="b">
        <f t="shared" si="19"/>
        <v>0</v>
      </c>
      <c r="AB121" s="139" t="b">
        <f t="shared" si="20"/>
        <v>0</v>
      </c>
      <c r="AC121" s="139">
        <f t="shared" si="21"/>
        <v>0</v>
      </c>
    </row>
    <row r="122" spans="1:29" s="139" customFormat="1" x14ac:dyDescent="0.25">
      <c r="A122" s="142"/>
      <c r="B122" s="142"/>
      <c r="C122" s="142"/>
      <c r="D122" s="142"/>
      <c r="E122" s="143"/>
      <c r="F122" s="144"/>
      <c r="G122" s="142"/>
      <c r="H122" s="143"/>
      <c r="I122" s="143"/>
      <c r="J122" s="143"/>
      <c r="K122" s="142"/>
      <c r="L122" s="142"/>
      <c r="O122" s="138" t="str">
        <f t="shared" si="12"/>
        <v/>
      </c>
      <c r="T122" s="139" t="b">
        <f t="shared" si="11"/>
        <v>0</v>
      </c>
      <c r="U122" s="139" t="b">
        <f t="shared" si="13"/>
        <v>0</v>
      </c>
      <c r="V122" s="139" t="b">
        <f t="shared" si="14"/>
        <v>0</v>
      </c>
      <c r="W122" s="139" t="b">
        <f t="shared" si="15"/>
        <v>0</v>
      </c>
      <c r="X122" s="139" t="b">
        <f t="shared" si="16"/>
        <v>0</v>
      </c>
      <c r="Y122" s="139" t="b">
        <f t="shared" si="17"/>
        <v>0</v>
      </c>
      <c r="Z122" s="139" t="b">
        <f t="shared" si="18"/>
        <v>0</v>
      </c>
      <c r="AA122" s="139" t="b">
        <f t="shared" si="19"/>
        <v>0</v>
      </c>
      <c r="AB122" s="139" t="b">
        <f t="shared" si="20"/>
        <v>0</v>
      </c>
      <c r="AC122" s="139">
        <f t="shared" si="21"/>
        <v>0</v>
      </c>
    </row>
    <row r="123" spans="1:29" s="139" customFormat="1" x14ac:dyDescent="0.25">
      <c r="A123" s="142"/>
      <c r="B123" s="142"/>
      <c r="C123" s="142"/>
      <c r="D123" s="142"/>
      <c r="E123" s="143"/>
      <c r="F123" s="144"/>
      <c r="G123" s="142"/>
      <c r="H123" s="143"/>
      <c r="I123" s="143"/>
      <c r="J123" s="143"/>
      <c r="K123" s="142"/>
      <c r="L123" s="142"/>
      <c r="O123" s="138" t="str">
        <f t="shared" si="12"/>
        <v/>
      </c>
      <c r="T123" s="139" t="b">
        <f t="shared" si="11"/>
        <v>0</v>
      </c>
      <c r="U123" s="139" t="b">
        <f t="shared" si="13"/>
        <v>0</v>
      </c>
      <c r="V123" s="139" t="b">
        <f t="shared" si="14"/>
        <v>0</v>
      </c>
      <c r="W123" s="139" t="b">
        <f t="shared" si="15"/>
        <v>0</v>
      </c>
      <c r="X123" s="139" t="b">
        <f t="shared" si="16"/>
        <v>0</v>
      </c>
      <c r="Y123" s="139" t="b">
        <f t="shared" si="17"/>
        <v>0</v>
      </c>
      <c r="Z123" s="139" t="b">
        <f t="shared" si="18"/>
        <v>0</v>
      </c>
      <c r="AA123" s="139" t="b">
        <f t="shared" si="19"/>
        <v>0</v>
      </c>
      <c r="AB123" s="139" t="b">
        <f t="shared" si="20"/>
        <v>0</v>
      </c>
      <c r="AC123" s="139">
        <f t="shared" si="21"/>
        <v>0</v>
      </c>
    </row>
    <row r="124" spans="1:29" s="139" customFormat="1" x14ac:dyDescent="0.25">
      <c r="A124" s="142"/>
      <c r="B124" s="142"/>
      <c r="C124" s="142"/>
      <c r="D124" s="142"/>
      <c r="E124" s="143"/>
      <c r="F124" s="144"/>
      <c r="G124" s="142"/>
      <c r="H124" s="143"/>
      <c r="I124" s="143"/>
      <c r="J124" s="143"/>
      <c r="K124" s="142"/>
      <c r="L124" s="142"/>
      <c r="O124" s="138" t="str">
        <f t="shared" si="12"/>
        <v/>
      </c>
      <c r="T124" s="139" t="b">
        <f t="shared" si="11"/>
        <v>0</v>
      </c>
      <c r="U124" s="139" t="b">
        <f t="shared" si="13"/>
        <v>0</v>
      </c>
      <c r="V124" s="139" t="b">
        <f t="shared" si="14"/>
        <v>0</v>
      </c>
      <c r="W124" s="139" t="b">
        <f t="shared" si="15"/>
        <v>0</v>
      </c>
      <c r="X124" s="139" t="b">
        <f t="shared" si="16"/>
        <v>0</v>
      </c>
      <c r="Y124" s="139" t="b">
        <f t="shared" si="17"/>
        <v>0</v>
      </c>
      <c r="Z124" s="139" t="b">
        <f t="shared" si="18"/>
        <v>0</v>
      </c>
      <c r="AA124" s="139" t="b">
        <f t="shared" si="19"/>
        <v>0</v>
      </c>
      <c r="AB124" s="139" t="b">
        <f t="shared" si="20"/>
        <v>0</v>
      </c>
      <c r="AC124" s="139">
        <f t="shared" si="21"/>
        <v>0</v>
      </c>
    </row>
    <row r="125" spans="1:29" s="139" customFormat="1" x14ac:dyDescent="0.25">
      <c r="A125" s="142"/>
      <c r="B125" s="142"/>
      <c r="C125" s="142"/>
      <c r="D125" s="142"/>
      <c r="E125" s="143"/>
      <c r="F125" s="144"/>
      <c r="G125" s="142"/>
      <c r="H125" s="143"/>
      <c r="I125" s="143"/>
      <c r="J125" s="143"/>
      <c r="K125" s="142"/>
      <c r="L125" s="142"/>
      <c r="O125" s="138" t="str">
        <f t="shared" si="12"/>
        <v/>
      </c>
      <c r="T125" s="139" t="b">
        <f t="shared" si="11"/>
        <v>0</v>
      </c>
      <c r="U125" s="139" t="b">
        <f t="shared" si="13"/>
        <v>0</v>
      </c>
      <c r="V125" s="139" t="b">
        <f t="shared" si="14"/>
        <v>0</v>
      </c>
      <c r="W125" s="139" t="b">
        <f t="shared" si="15"/>
        <v>0</v>
      </c>
      <c r="X125" s="139" t="b">
        <f t="shared" si="16"/>
        <v>0</v>
      </c>
      <c r="Y125" s="139" t="b">
        <f t="shared" si="17"/>
        <v>0</v>
      </c>
      <c r="Z125" s="139" t="b">
        <f t="shared" si="18"/>
        <v>0</v>
      </c>
      <c r="AA125" s="139" t="b">
        <f t="shared" si="19"/>
        <v>0</v>
      </c>
      <c r="AB125" s="139" t="b">
        <f t="shared" si="20"/>
        <v>0</v>
      </c>
      <c r="AC125" s="139">
        <f t="shared" si="21"/>
        <v>0</v>
      </c>
    </row>
    <row r="126" spans="1:29" s="139" customFormat="1" x14ac:dyDescent="0.25">
      <c r="A126" s="142"/>
      <c r="B126" s="142"/>
      <c r="C126" s="142"/>
      <c r="D126" s="142"/>
      <c r="E126" s="143"/>
      <c r="F126" s="144"/>
      <c r="G126" s="142"/>
      <c r="H126" s="143"/>
      <c r="I126" s="143"/>
      <c r="J126" s="143"/>
      <c r="K126" s="142"/>
      <c r="L126" s="142"/>
      <c r="O126" s="138" t="str">
        <f t="shared" si="12"/>
        <v/>
      </c>
      <c r="T126" s="139" t="b">
        <f t="shared" si="11"/>
        <v>0</v>
      </c>
      <c r="U126" s="139" t="b">
        <f t="shared" si="13"/>
        <v>0</v>
      </c>
      <c r="V126" s="139" t="b">
        <f t="shared" si="14"/>
        <v>0</v>
      </c>
      <c r="W126" s="139" t="b">
        <f t="shared" si="15"/>
        <v>0</v>
      </c>
      <c r="X126" s="139" t="b">
        <f t="shared" si="16"/>
        <v>0</v>
      </c>
      <c r="Y126" s="139" t="b">
        <f t="shared" si="17"/>
        <v>0</v>
      </c>
      <c r="Z126" s="139" t="b">
        <f t="shared" si="18"/>
        <v>0</v>
      </c>
      <c r="AA126" s="139" t="b">
        <f t="shared" si="19"/>
        <v>0</v>
      </c>
      <c r="AB126" s="139" t="b">
        <f t="shared" si="20"/>
        <v>0</v>
      </c>
      <c r="AC126" s="139">
        <f t="shared" si="21"/>
        <v>0</v>
      </c>
    </row>
    <row r="127" spans="1:29" s="139" customFormat="1" x14ac:dyDescent="0.25">
      <c r="A127" s="142"/>
      <c r="B127" s="142"/>
      <c r="C127" s="142"/>
      <c r="D127" s="142"/>
      <c r="E127" s="143"/>
      <c r="F127" s="144"/>
      <c r="G127" s="142"/>
      <c r="H127" s="143"/>
      <c r="I127" s="143"/>
      <c r="J127" s="143"/>
      <c r="K127" s="142"/>
      <c r="L127" s="142"/>
      <c r="O127" s="138" t="str">
        <f t="shared" si="12"/>
        <v/>
      </c>
      <c r="T127" s="139" t="b">
        <f t="shared" si="11"/>
        <v>0</v>
      </c>
      <c r="U127" s="139" t="b">
        <f t="shared" si="13"/>
        <v>0</v>
      </c>
      <c r="V127" s="139" t="b">
        <f t="shared" si="14"/>
        <v>0</v>
      </c>
      <c r="W127" s="139" t="b">
        <f t="shared" si="15"/>
        <v>0</v>
      </c>
      <c r="X127" s="139" t="b">
        <f t="shared" si="16"/>
        <v>0</v>
      </c>
      <c r="Y127" s="139" t="b">
        <f t="shared" si="17"/>
        <v>0</v>
      </c>
      <c r="Z127" s="139" t="b">
        <f t="shared" si="18"/>
        <v>0</v>
      </c>
      <c r="AA127" s="139" t="b">
        <f t="shared" si="19"/>
        <v>0</v>
      </c>
      <c r="AB127" s="139" t="b">
        <f t="shared" si="20"/>
        <v>0</v>
      </c>
      <c r="AC127" s="139">
        <f t="shared" si="21"/>
        <v>0</v>
      </c>
    </row>
    <row r="128" spans="1:29" s="139" customFormat="1" x14ac:dyDescent="0.25">
      <c r="A128" s="142"/>
      <c r="B128" s="142"/>
      <c r="C128" s="142"/>
      <c r="D128" s="142"/>
      <c r="E128" s="143"/>
      <c r="F128" s="144"/>
      <c r="G128" s="142"/>
      <c r="H128" s="143"/>
      <c r="I128" s="143"/>
      <c r="J128" s="143"/>
      <c r="K128" s="142"/>
      <c r="L128" s="142"/>
      <c r="O128" s="138" t="str">
        <f t="shared" si="12"/>
        <v/>
      </c>
      <c r="T128" s="139" t="b">
        <f t="shared" si="11"/>
        <v>0</v>
      </c>
      <c r="U128" s="139" t="b">
        <f t="shared" si="13"/>
        <v>0</v>
      </c>
      <c r="V128" s="139" t="b">
        <f t="shared" si="14"/>
        <v>0</v>
      </c>
      <c r="W128" s="139" t="b">
        <f t="shared" si="15"/>
        <v>0</v>
      </c>
      <c r="X128" s="139" t="b">
        <f t="shared" si="16"/>
        <v>0</v>
      </c>
      <c r="Y128" s="139" t="b">
        <f t="shared" si="17"/>
        <v>0</v>
      </c>
      <c r="Z128" s="139" t="b">
        <f t="shared" si="18"/>
        <v>0</v>
      </c>
      <c r="AA128" s="139" t="b">
        <f t="shared" si="19"/>
        <v>0</v>
      </c>
      <c r="AB128" s="139" t="b">
        <f t="shared" si="20"/>
        <v>0</v>
      </c>
      <c r="AC128" s="139">
        <f t="shared" si="21"/>
        <v>0</v>
      </c>
    </row>
    <row r="129" spans="1:29" s="139" customFormat="1" x14ac:dyDescent="0.25">
      <c r="A129" s="142"/>
      <c r="B129" s="142"/>
      <c r="C129" s="142"/>
      <c r="D129" s="142"/>
      <c r="E129" s="143"/>
      <c r="F129" s="144"/>
      <c r="G129" s="142"/>
      <c r="H129" s="143"/>
      <c r="I129" s="143"/>
      <c r="J129" s="143"/>
      <c r="K129" s="142"/>
      <c r="L129" s="142"/>
      <c r="O129" s="138" t="str">
        <f t="shared" si="12"/>
        <v/>
      </c>
      <c r="T129" s="139" t="b">
        <f t="shared" si="11"/>
        <v>0</v>
      </c>
      <c r="U129" s="139" t="b">
        <f t="shared" si="13"/>
        <v>0</v>
      </c>
      <c r="V129" s="139" t="b">
        <f t="shared" si="14"/>
        <v>0</v>
      </c>
      <c r="W129" s="139" t="b">
        <f t="shared" si="15"/>
        <v>0</v>
      </c>
      <c r="X129" s="139" t="b">
        <f t="shared" si="16"/>
        <v>0</v>
      </c>
      <c r="Y129" s="139" t="b">
        <f t="shared" si="17"/>
        <v>0</v>
      </c>
      <c r="Z129" s="139" t="b">
        <f t="shared" si="18"/>
        <v>0</v>
      </c>
      <c r="AA129" s="139" t="b">
        <f t="shared" si="19"/>
        <v>0</v>
      </c>
      <c r="AB129" s="139" t="b">
        <f t="shared" si="20"/>
        <v>0</v>
      </c>
      <c r="AC129" s="139">
        <f t="shared" si="21"/>
        <v>0</v>
      </c>
    </row>
    <row r="130" spans="1:29" s="139" customFormat="1" x14ac:dyDescent="0.25">
      <c r="F130" s="146"/>
      <c r="O130" s="138" t="str">
        <f t="shared" si="12"/>
        <v/>
      </c>
      <c r="T130" s="139" t="b">
        <f t="shared" si="11"/>
        <v>0</v>
      </c>
      <c r="U130" s="139" t="b">
        <f t="shared" si="13"/>
        <v>0</v>
      </c>
      <c r="V130" s="139" t="b">
        <f t="shared" si="14"/>
        <v>0</v>
      </c>
      <c r="W130" s="139" t="b">
        <f t="shared" si="15"/>
        <v>0</v>
      </c>
      <c r="X130" s="139" t="b">
        <f t="shared" si="16"/>
        <v>0</v>
      </c>
      <c r="Y130" s="139" t="b">
        <f t="shared" si="17"/>
        <v>0</v>
      </c>
      <c r="Z130" s="139" t="b">
        <f t="shared" si="18"/>
        <v>0</v>
      </c>
      <c r="AA130" s="139" t="b">
        <f t="shared" si="19"/>
        <v>0</v>
      </c>
      <c r="AB130" s="139" t="b">
        <f t="shared" si="20"/>
        <v>0</v>
      </c>
      <c r="AC130" s="139">
        <f t="shared" si="21"/>
        <v>0</v>
      </c>
    </row>
    <row r="131" spans="1:29" s="139" customFormat="1" x14ac:dyDescent="0.25">
      <c r="F131" s="146"/>
      <c r="O131" s="138" t="str">
        <f t="shared" si="12"/>
        <v/>
      </c>
      <c r="T131" s="139" t="b">
        <f t="shared" si="11"/>
        <v>0</v>
      </c>
      <c r="U131" s="139" t="b">
        <f t="shared" si="13"/>
        <v>0</v>
      </c>
      <c r="V131" s="139" t="b">
        <f t="shared" si="14"/>
        <v>0</v>
      </c>
      <c r="W131" s="139" t="b">
        <f t="shared" si="15"/>
        <v>0</v>
      </c>
      <c r="X131" s="139" t="b">
        <f t="shared" si="16"/>
        <v>0</v>
      </c>
      <c r="Y131" s="139" t="b">
        <f t="shared" si="17"/>
        <v>0</v>
      </c>
      <c r="Z131" s="139" t="b">
        <f t="shared" si="18"/>
        <v>0</v>
      </c>
      <c r="AA131" s="139" t="b">
        <f t="shared" si="19"/>
        <v>0</v>
      </c>
      <c r="AB131" s="139" t="b">
        <f t="shared" si="20"/>
        <v>0</v>
      </c>
      <c r="AC131" s="139">
        <f t="shared" si="21"/>
        <v>0</v>
      </c>
    </row>
    <row r="132" spans="1:29" s="139" customFormat="1" x14ac:dyDescent="0.25">
      <c r="F132" s="146"/>
      <c r="O132" s="138" t="str">
        <f t="shared" si="12"/>
        <v/>
      </c>
      <c r="T132" s="139" t="b">
        <f t="shared" si="11"/>
        <v>0</v>
      </c>
      <c r="U132" s="139" t="b">
        <f t="shared" si="13"/>
        <v>0</v>
      </c>
      <c r="V132" s="139" t="b">
        <f t="shared" si="14"/>
        <v>0</v>
      </c>
      <c r="W132" s="139" t="b">
        <f t="shared" si="15"/>
        <v>0</v>
      </c>
      <c r="X132" s="139" t="b">
        <f t="shared" si="16"/>
        <v>0</v>
      </c>
      <c r="Y132" s="139" t="b">
        <f t="shared" si="17"/>
        <v>0</v>
      </c>
      <c r="Z132" s="139" t="b">
        <f t="shared" si="18"/>
        <v>0</v>
      </c>
      <c r="AA132" s="139" t="b">
        <f t="shared" si="19"/>
        <v>0</v>
      </c>
      <c r="AB132" s="139" t="b">
        <f t="shared" si="20"/>
        <v>0</v>
      </c>
      <c r="AC132" s="139">
        <f t="shared" si="21"/>
        <v>0</v>
      </c>
    </row>
    <row r="133" spans="1:29" s="139" customFormat="1" x14ac:dyDescent="0.25">
      <c r="F133" s="146"/>
      <c r="O133" s="138" t="str">
        <f t="shared" si="12"/>
        <v/>
      </c>
      <c r="T133" s="139" t="b">
        <f t="shared" si="11"/>
        <v>0</v>
      </c>
      <c r="U133" s="139" t="b">
        <f t="shared" si="13"/>
        <v>0</v>
      </c>
      <c r="V133" s="139" t="b">
        <f t="shared" si="14"/>
        <v>0</v>
      </c>
      <c r="W133" s="139" t="b">
        <f t="shared" si="15"/>
        <v>0</v>
      </c>
      <c r="X133" s="139" t="b">
        <f t="shared" si="16"/>
        <v>0</v>
      </c>
      <c r="Y133" s="139" t="b">
        <f t="shared" si="17"/>
        <v>0</v>
      </c>
      <c r="Z133" s="139" t="b">
        <f t="shared" si="18"/>
        <v>0</v>
      </c>
      <c r="AA133" s="139" t="b">
        <f t="shared" si="19"/>
        <v>0</v>
      </c>
      <c r="AB133" s="139" t="b">
        <f t="shared" si="20"/>
        <v>0</v>
      </c>
      <c r="AC133" s="139">
        <f t="shared" si="21"/>
        <v>0</v>
      </c>
    </row>
    <row r="134" spans="1:29" s="139" customFormat="1" x14ac:dyDescent="0.25">
      <c r="F134" s="146"/>
      <c r="O134" s="138" t="str">
        <f t="shared" si="12"/>
        <v/>
      </c>
      <c r="T134" s="139" t="b">
        <f t="shared" si="11"/>
        <v>0</v>
      </c>
      <c r="U134" s="139" t="b">
        <f t="shared" si="13"/>
        <v>0</v>
      </c>
      <c r="V134" s="139" t="b">
        <f t="shared" si="14"/>
        <v>0</v>
      </c>
      <c r="W134" s="139" t="b">
        <f t="shared" si="15"/>
        <v>0</v>
      </c>
      <c r="X134" s="139" t="b">
        <f t="shared" si="16"/>
        <v>0</v>
      </c>
      <c r="Y134" s="139" t="b">
        <f t="shared" si="17"/>
        <v>0</v>
      </c>
      <c r="Z134" s="139" t="b">
        <f t="shared" si="18"/>
        <v>0</v>
      </c>
      <c r="AA134" s="139" t="b">
        <f t="shared" si="19"/>
        <v>0</v>
      </c>
      <c r="AB134" s="139" t="b">
        <f t="shared" si="20"/>
        <v>0</v>
      </c>
      <c r="AC134" s="139">
        <f t="shared" si="21"/>
        <v>0</v>
      </c>
    </row>
    <row r="135" spans="1:29" s="139" customFormat="1" x14ac:dyDescent="0.25">
      <c r="F135" s="146"/>
      <c r="O135" s="138" t="str">
        <f t="shared" si="12"/>
        <v/>
      </c>
      <c r="T135" s="139" t="b">
        <f t="shared" si="11"/>
        <v>0</v>
      </c>
      <c r="U135" s="139" t="b">
        <f t="shared" si="13"/>
        <v>0</v>
      </c>
      <c r="V135" s="139" t="b">
        <f t="shared" si="14"/>
        <v>0</v>
      </c>
      <c r="W135" s="139" t="b">
        <f t="shared" si="15"/>
        <v>0</v>
      </c>
      <c r="X135" s="139" t="b">
        <f t="shared" si="16"/>
        <v>0</v>
      </c>
      <c r="Y135" s="139" t="b">
        <f t="shared" si="17"/>
        <v>0</v>
      </c>
      <c r="Z135" s="139" t="b">
        <f t="shared" si="18"/>
        <v>0</v>
      </c>
      <c r="AA135" s="139" t="b">
        <f t="shared" si="19"/>
        <v>0</v>
      </c>
      <c r="AB135" s="139" t="b">
        <f t="shared" si="20"/>
        <v>0</v>
      </c>
      <c r="AC135" s="139">
        <f t="shared" si="21"/>
        <v>0</v>
      </c>
    </row>
    <row r="136" spans="1:29" s="139" customFormat="1" x14ac:dyDescent="0.25">
      <c r="F136" s="146"/>
      <c r="O136" s="138" t="str">
        <f t="shared" si="12"/>
        <v/>
      </c>
      <c r="T136" s="139" t="b">
        <f t="shared" si="11"/>
        <v>0</v>
      </c>
      <c r="U136" s="139" t="b">
        <f t="shared" si="13"/>
        <v>0</v>
      </c>
      <c r="V136" s="139" t="b">
        <f t="shared" si="14"/>
        <v>0</v>
      </c>
      <c r="W136" s="139" t="b">
        <f t="shared" si="15"/>
        <v>0</v>
      </c>
      <c r="X136" s="139" t="b">
        <f t="shared" si="16"/>
        <v>0</v>
      </c>
      <c r="Y136" s="139" t="b">
        <f t="shared" si="17"/>
        <v>0</v>
      </c>
      <c r="Z136" s="139" t="b">
        <f t="shared" si="18"/>
        <v>0</v>
      </c>
      <c r="AA136" s="139" t="b">
        <f t="shared" si="19"/>
        <v>0</v>
      </c>
      <c r="AB136" s="139" t="b">
        <f t="shared" si="20"/>
        <v>0</v>
      </c>
      <c r="AC136" s="139">
        <f t="shared" si="21"/>
        <v>0</v>
      </c>
    </row>
    <row r="137" spans="1:29" s="139" customFormat="1" x14ac:dyDescent="0.25">
      <c r="F137" s="146"/>
      <c r="O137" s="138" t="str">
        <f t="shared" si="12"/>
        <v/>
      </c>
      <c r="T137" s="139" t="b">
        <f t="shared" si="11"/>
        <v>0</v>
      </c>
      <c r="U137" s="139" t="b">
        <f t="shared" si="13"/>
        <v>0</v>
      </c>
      <c r="V137" s="139" t="b">
        <f t="shared" si="14"/>
        <v>0</v>
      </c>
      <c r="W137" s="139" t="b">
        <f t="shared" si="15"/>
        <v>0</v>
      </c>
      <c r="X137" s="139" t="b">
        <f t="shared" si="16"/>
        <v>0</v>
      </c>
      <c r="Y137" s="139" t="b">
        <f t="shared" si="17"/>
        <v>0</v>
      </c>
      <c r="Z137" s="139" t="b">
        <f t="shared" si="18"/>
        <v>0</v>
      </c>
      <c r="AA137" s="139" t="b">
        <f t="shared" si="19"/>
        <v>0</v>
      </c>
      <c r="AB137" s="139" t="b">
        <f t="shared" si="20"/>
        <v>0</v>
      </c>
      <c r="AC137" s="139">
        <f t="shared" si="21"/>
        <v>0</v>
      </c>
    </row>
    <row r="138" spans="1:29" s="139" customFormat="1" x14ac:dyDescent="0.25">
      <c r="F138" s="146"/>
      <c r="O138" s="138" t="str">
        <f t="shared" si="12"/>
        <v/>
      </c>
      <c r="T138" s="139" t="b">
        <f t="shared" si="11"/>
        <v>0</v>
      </c>
      <c r="U138" s="139" t="b">
        <f t="shared" si="13"/>
        <v>0</v>
      </c>
      <c r="V138" s="139" t="b">
        <f t="shared" si="14"/>
        <v>0</v>
      </c>
      <c r="W138" s="139" t="b">
        <f t="shared" si="15"/>
        <v>0</v>
      </c>
      <c r="X138" s="139" t="b">
        <f t="shared" si="16"/>
        <v>0</v>
      </c>
      <c r="Y138" s="139" t="b">
        <f t="shared" si="17"/>
        <v>0</v>
      </c>
      <c r="Z138" s="139" t="b">
        <f t="shared" si="18"/>
        <v>0</v>
      </c>
      <c r="AA138" s="139" t="b">
        <f t="shared" si="19"/>
        <v>0</v>
      </c>
      <c r="AB138" s="139" t="b">
        <f t="shared" si="20"/>
        <v>0</v>
      </c>
      <c r="AC138" s="139">
        <f t="shared" si="21"/>
        <v>0</v>
      </c>
    </row>
    <row r="139" spans="1:29" s="139" customFormat="1" x14ac:dyDescent="0.25">
      <c r="F139" s="146"/>
      <c r="O139" s="138" t="str">
        <f t="shared" si="12"/>
        <v/>
      </c>
      <c r="T139" s="139" t="b">
        <f t="shared" si="11"/>
        <v>0</v>
      </c>
      <c r="U139" s="139" t="b">
        <f t="shared" si="13"/>
        <v>0</v>
      </c>
      <c r="V139" s="139" t="b">
        <f t="shared" si="14"/>
        <v>0</v>
      </c>
      <c r="W139" s="139" t="b">
        <f t="shared" si="15"/>
        <v>0</v>
      </c>
      <c r="X139" s="139" t="b">
        <f t="shared" si="16"/>
        <v>0</v>
      </c>
      <c r="Y139" s="139" t="b">
        <f t="shared" si="17"/>
        <v>0</v>
      </c>
      <c r="Z139" s="139" t="b">
        <f t="shared" si="18"/>
        <v>0</v>
      </c>
      <c r="AA139" s="139" t="b">
        <f t="shared" si="19"/>
        <v>0</v>
      </c>
      <c r="AB139" s="139" t="b">
        <f t="shared" si="20"/>
        <v>0</v>
      </c>
      <c r="AC139" s="139">
        <f t="shared" si="21"/>
        <v>0</v>
      </c>
    </row>
    <row r="140" spans="1:29" s="139" customFormat="1" x14ac:dyDescent="0.25">
      <c r="F140" s="146"/>
      <c r="O140" s="138" t="str">
        <f t="shared" si="12"/>
        <v/>
      </c>
      <c r="T140" s="139" t="b">
        <f t="shared" si="11"/>
        <v>0</v>
      </c>
      <c r="U140" s="139" t="b">
        <f t="shared" si="13"/>
        <v>0</v>
      </c>
      <c r="V140" s="139" t="b">
        <f t="shared" si="14"/>
        <v>0</v>
      </c>
      <c r="W140" s="139" t="b">
        <f t="shared" si="15"/>
        <v>0</v>
      </c>
      <c r="X140" s="139" t="b">
        <f t="shared" si="16"/>
        <v>0</v>
      </c>
      <c r="Y140" s="139" t="b">
        <f t="shared" si="17"/>
        <v>0</v>
      </c>
      <c r="Z140" s="139" t="b">
        <f t="shared" si="18"/>
        <v>0</v>
      </c>
      <c r="AA140" s="139" t="b">
        <f t="shared" si="19"/>
        <v>0</v>
      </c>
      <c r="AB140" s="139" t="b">
        <f t="shared" si="20"/>
        <v>0</v>
      </c>
      <c r="AC140" s="139">
        <f t="shared" si="21"/>
        <v>0</v>
      </c>
    </row>
    <row r="141" spans="1:29" s="139" customFormat="1" x14ac:dyDescent="0.25">
      <c r="G141" s="146"/>
      <c r="O141" s="138" t="str">
        <f t="shared" si="12"/>
        <v/>
      </c>
      <c r="T141" s="139" t="b">
        <f t="shared" si="11"/>
        <v>0</v>
      </c>
      <c r="U141" s="139" t="b">
        <f t="shared" si="13"/>
        <v>0</v>
      </c>
      <c r="V141" s="139" t="b">
        <f t="shared" si="14"/>
        <v>0</v>
      </c>
      <c r="W141" s="139" t="b">
        <f t="shared" si="15"/>
        <v>0</v>
      </c>
      <c r="X141" s="139" t="b">
        <f t="shared" si="16"/>
        <v>0</v>
      </c>
      <c r="Y141" s="139" t="b">
        <f t="shared" si="17"/>
        <v>0</v>
      </c>
      <c r="Z141" s="139" t="b">
        <f t="shared" si="18"/>
        <v>0</v>
      </c>
      <c r="AA141" s="139" t="b">
        <f t="shared" si="19"/>
        <v>0</v>
      </c>
      <c r="AB141" s="139" t="b">
        <f t="shared" si="20"/>
        <v>0</v>
      </c>
      <c r="AC141" s="139">
        <f t="shared" si="21"/>
        <v>0</v>
      </c>
    </row>
    <row r="142" spans="1:29" s="139" customFormat="1" x14ac:dyDescent="0.25">
      <c r="G142" s="146"/>
      <c r="O142" s="138" t="str">
        <f t="shared" si="12"/>
        <v/>
      </c>
      <c r="T142" s="139" t="b">
        <f t="shared" ref="T142:T205" si="22">IF(P142="&lt; 15 km/dag",IF(Q142="&gt; 75% van de tijd in stadsverkeer",IF(R142="weinig lading (&lt; 30 l)",IF(S142="&gt; 75 % van de tijd max. 1 passagier",TRUE(),))))</f>
        <v>0</v>
      </c>
      <c r="U142" s="139" t="b">
        <f t="shared" si="13"/>
        <v>0</v>
      </c>
      <c r="V142" s="139" t="b">
        <f t="shared" si="14"/>
        <v>0</v>
      </c>
      <c r="W142" s="139" t="b">
        <f t="shared" si="15"/>
        <v>0</v>
      </c>
      <c r="X142" s="139" t="b">
        <f t="shared" si="16"/>
        <v>0</v>
      </c>
      <c r="Y142" s="139" t="b">
        <f t="shared" si="17"/>
        <v>0</v>
      </c>
      <c r="Z142" s="139" t="b">
        <f t="shared" si="18"/>
        <v>0</v>
      </c>
      <c r="AA142" s="139" t="b">
        <f t="shared" si="19"/>
        <v>0</v>
      </c>
      <c r="AB142" s="139" t="b">
        <f t="shared" si="20"/>
        <v>0</v>
      </c>
      <c r="AC142" s="139">
        <f t="shared" si="21"/>
        <v>0</v>
      </c>
    </row>
    <row r="143" spans="1:29" s="139" customFormat="1" x14ac:dyDescent="0.25">
      <c r="G143" s="146"/>
      <c r="O143" s="138" t="str">
        <f t="shared" ref="O143:O206" si="23">IF(E143="","",$C$2-E143+1)</f>
        <v/>
      </c>
      <c r="T143" s="139" t="b">
        <f t="shared" si="22"/>
        <v>0</v>
      </c>
      <c r="U143" s="139" t="b">
        <f t="shared" ref="U143:U206" si="24">IF(P143="&lt; 100 km/dag",IF(Q143="&gt; 75% van de tijd in stadsverkeer",IF(R143="gem. hoeveelheid lading (30-300 l)",IF(S143="&gt; 75 % van de tijd max. 4 passagiers",TRUE(),))))</f>
        <v>0</v>
      </c>
      <c r="V143" s="139" t="b">
        <f t="shared" ref="V143:V206" si="25">IF(P143="&lt; 100 km/dag",IF(Q143="&gt; 75% van de tijd in stadsverkeer",IF(R143="gem. hoeveelheid lading (30-300 l)",IF(S143="&gt; 75 % van de tijd max. 1 passagier",TRUE(),))))</f>
        <v>0</v>
      </c>
      <c r="W143" s="139" t="b">
        <f t="shared" ref="W143:W206" si="26">IF(P143="&lt; 100 km/dag",IF(Q143="&gt; 75% van de tijd in stadsverkeer",IF(R143="weinig lading (&lt; 30 l)",IF(S143="&gt; 75 % van de tijd max. 1 passagier",TRUE(),))))</f>
        <v>0</v>
      </c>
      <c r="X143" s="139" t="b">
        <f t="shared" ref="X143:X206" si="27">IF(P143="&lt; 100 km/dag",IF(Q143="&gt; 75% van de tijd in stadsverkeer",IF(R143="weinig lading (&lt; 30 l)",IF(S143="&gt; 75 % van de tijd max. 4 passagiers",TRUE(),))))</f>
        <v>0</v>
      </c>
      <c r="Y143" s="139" t="b">
        <f t="shared" ref="Y143:Y206" si="28">IF(P143="&lt; 15 km/dag",IF(Q143="&gt; 75% van de tijd in stadsverkeer",IF(R143="gem. hoeveelheid lading (30-300 l)",IF(S143="&gt; 75 % van de tijd max. 4 passagiers",TRUE(),))))</f>
        <v>0</v>
      </c>
      <c r="Z143" s="139" t="b">
        <f t="shared" ref="Z143:Z206" si="29">IF(P143="&lt; 15 km/dag",IF(Q143="&gt; 75% van de tijd in stadsverkeer",IF(R143="gem. hoeveelheid lading (30-300 l)",IF(S143="&gt; 75 % van de tijd max. 1 passagier",TRUE(),))))</f>
        <v>0</v>
      </c>
      <c r="AA143" s="139" t="b">
        <f t="shared" ref="AA143:AA206" si="30">IF(P143="&lt; 15 km/dag",IF(Q143="&gt; 75% van de tijd in stadsverkeer",IF(R143="weinig lading (&lt; 30 l)",IF(S143="&gt; 75 % van de tijd max. 1 passagier",TRUE(),))))</f>
        <v>0</v>
      </c>
      <c r="AB143" s="139" t="b">
        <f t="shared" ref="AB143:AB206" si="31">IF(P143="&lt; 15 km/dag",IF(Q143="&gt; 75% van de tijd in stadsverkeer",IF(R143="weinig lading (&lt; 30 l)",IF(S143="&gt; 75 % van de tijd max. 4 passagiers",TRUE(),))))</f>
        <v>0</v>
      </c>
      <c r="AC143" s="139">
        <f t="shared" ref="AC143:AC206" si="32">COUNTIF(U143:AB143,TRUE())</f>
        <v>0</v>
      </c>
    </row>
    <row r="144" spans="1:29" s="139" customFormat="1" x14ac:dyDescent="0.25">
      <c r="G144" s="146"/>
      <c r="O144" s="138" t="str">
        <f t="shared" si="23"/>
        <v/>
      </c>
      <c r="T144" s="139" t="b">
        <f t="shared" si="22"/>
        <v>0</v>
      </c>
      <c r="U144" s="139" t="b">
        <f t="shared" si="24"/>
        <v>0</v>
      </c>
      <c r="V144" s="139" t="b">
        <f t="shared" si="25"/>
        <v>0</v>
      </c>
      <c r="W144" s="139" t="b">
        <f t="shared" si="26"/>
        <v>0</v>
      </c>
      <c r="X144" s="139" t="b">
        <f t="shared" si="27"/>
        <v>0</v>
      </c>
      <c r="Y144" s="139" t="b">
        <f t="shared" si="28"/>
        <v>0</v>
      </c>
      <c r="Z144" s="139" t="b">
        <f t="shared" si="29"/>
        <v>0</v>
      </c>
      <c r="AA144" s="139" t="b">
        <f t="shared" si="30"/>
        <v>0</v>
      </c>
      <c r="AB144" s="139" t="b">
        <f t="shared" si="31"/>
        <v>0</v>
      </c>
      <c r="AC144" s="139">
        <f t="shared" si="32"/>
        <v>0</v>
      </c>
    </row>
    <row r="145" spans="7:29" s="139" customFormat="1" x14ac:dyDescent="0.25">
      <c r="G145" s="146"/>
      <c r="O145" s="138" t="str">
        <f t="shared" si="23"/>
        <v/>
      </c>
      <c r="T145" s="139" t="b">
        <f t="shared" si="22"/>
        <v>0</v>
      </c>
      <c r="U145" s="139" t="b">
        <f t="shared" si="24"/>
        <v>0</v>
      </c>
      <c r="V145" s="139" t="b">
        <f t="shared" si="25"/>
        <v>0</v>
      </c>
      <c r="W145" s="139" t="b">
        <f t="shared" si="26"/>
        <v>0</v>
      </c>
      <c r="X145" s="139" t="b">
        <f t="shared" si="27"/>
        <v>0</v>
      </c>
      <c r="Y145" s="139" t="b">
        <f t="shared" si="28"/>
        <v>0</v>
      </c>
      <c r="Z145" s="139" t="b">
        <f t="shared" si="29"/>
        <v>0</v>
      </c>
      <c r="AA145" s="139" t="b">
        <f t="shared" si="30"/>
        <v>0</v>
      </c>
      <c r="AB145" s="139" t="b">
        <f t="shared" si="31"/>
        <v>0</v>
      </c>
      <c r="AC145" s="139">
        <f t="shared" si="32"/>
        <v>0</v>
      </c>
    </row>
    <row r="146" spans="7:29" s="139" customFormat="1" x14ac:dyDescent="0.25">
      <c r="G146" s="146"/>
      <c r="O146" s="138" t="str">
        <f t="shared" si="23"/>
        <v/>
      </c>
      <c r="T146" s="139" t="b">
        <f t="shared" si="22"/>
        <v>0</v>
      </c>
      <c r="U146" s="139" t="b">
        <f t="shared" si="24"/>
        <v>0</v>
      </c>
      <c r="V146" s="139" t="b">
        <f t="shared" si="25"/>
        <v>0</v>
      </c>
      <c r="W146" s="139" t="b">
        <f t="shared" si="26"/>
        <v>0</v>
      </c>
      <c r="X146" s="139" t="b">
        <f t="shared" si="27"/>
        <v>0</v>
      </c>
      <c r="Y146" s="139" t="b">
        <f t="shared" si="28"/>
        <v>0</v>
      </c>
      <c r="Z146" s="139" t="b">
        <f t="shared" si="29"/>
        <v>0</v>
      </c>
      <c r="AA146" s="139" t="b">
        <f t="shared" si="30"/>
        <v>0</v>
      </c>
      <c r="AB146" s="139" t="b">
        <f t="shared" si="31"/>
        <v>0</v>
      </c>
      <c r="AC146" s="139">
        <f t="shared" si="32"/>
        <v>0</v>
      </c>
    </row>
    <row r="147" spans="7:29" s="139" customFormat="1" x14ac:dyDescent="0.25">
      <c r="G147" s="146"/>
      <c r="O147" s="138" t="str">
        <f t="shared" si="23"/>
        <v/>
      </c>
      <c r="T147" s="139" t="b">
        <f t="shared" si="22"/>
        <v>0</v>
      </c>
      <c r="U147" s="139" t="b">
        <f t="shared" si="24"/>
        <v>0</v>
      </c>
      <c r="V147" s="139" t="b">
        <f t="shared" si="25"/>
        <v>0</v>
      </c>
      <c r="W147" s="139" t="b">
        <f t="shared" si="26"/>
        <v>0</v>
      </c>
      <c r="X147" s="139" t="b">
        <f t="shared" si="27"/>
        <v>0</v>
      </c>
      <c r="Y147" s="139" t="b">
        <f t="shared" si="28"/>
        <v>0</v>
      </c>
      <c r="Z147" s="139" t="b">
        <f t="shared" si="29"/>
        <v>0</v>
      </c>
      <c r="AA147" s="139" t="b">
        <f t="shared" si="30"/>
        <v>0</v>
      </c>
      <c r="AB147" s="139" t="b">
        <f t="shared" si="31"/>
        <v>0</v>
      </c>
      <c r="AC147" s="139">
        <f t="shared" si="32"/>
        <v>0</v>
      </c>
    </row>
    <row r="148" spans="7:29" s="139" customFormat="1" x14ac:dyDescent="0.25">
      <c r="G148" s="146"/>
      <c r="O148" s="138" t="str">
        <f t="shared" si="23"/>
        <v/>
      </c>
      <c r="T148" s="139" t="b">
        <f t="shared" si="22"/>
        <v>0</v>
      </c>
      <c r="U148" s="139" t="b">
        <f t="shared" si="24"/>
        <v>0</v>
      </c>
      <c r="V148" s="139" t="b">
        <f t="shared" si="25"/>
        <v>0</v>
      </c>
      <c r="W148" s="139" t="b">
        <f t="shared" si="26"/>
        <v>0</v>
      </c>
      <c r="X148" s="139" t="b">
        <f t="shared" si="27"/>
        <v>0</v>
      </c>
      <c r="Y148" s="139" t="b">
        <f t="shared" si="28"/>
        <v>0</v>
      </c>
      <c r="Z148" s="139" t="b">
        <f t="shared" si="29"/>
        <v>0</v>
      </c>
      <c r="AA148" s="139" t="b">
        <f t="shared" si="30"/>
        <v>0</v>
      </c>
      <c r="AB148" s="139" t="b">
        <f t="shared" si="31"/>
        <v>0</v>
      </c>
      <c r="AC148" s="139">
        <f t="shared" si="32"/>
        <v>0</v>
      </c>
    </row>
    <row r="149" spans="7:29" s="139" customFormat="1" x14ac:dyDescent="0.25">
      <c r="G149" s="146"/>
      <c r="O149" s="138" t="str">
        <f t="shared" si="23"/>
        <v/>
      </c>
      <c r="T149" s="139" t="b">
        <f t="shared" si="22"/>
        <v>0</v>
      </c>
      <c r="U149" s="139" t="b">
        <f t="shared" si="24"/>
        <v>0</v>
      </c>
      <c r="V149" s="139" t="b">
        <f t="shared" si="25"/>
        <v>0</v>
      </c>
      <c r="W149" s="139" t="b">
        <f t="shared" si="26"/>
        <v>0</v>
      </c>
      <c r="X149" s="139" t="b">
        <f t="shared" si="27"/>
        <v>0</v>
      </c>
      <c r="Y149" s="139" t="b">
        <f t="shared" si="28"/>
        <v>0</v>
      </c>
      <c r="Z149" s="139" t="b">
        <f t="shared" si="29"/>
        <v>0</v>
      </c>
      <c r="AA149" s="139" t="b">
        <f t="shared" si="30"/>
        <v>0</v>
      </c>
      <c r="AB149" s="139" t="b">
        <f t="shared" si="31"/>
        <v>0</v>
      </c>
      <c r="AC149" s="139">
        <f t="shared" si="32"/>
        <v>0</v>
      </c>
    </row>
    <row r="150" spans="7:29" s="139" customFormat="1" x14ac:dyDescent="0.25">
      <c r="G150" s="146"/>
      <c r="O150" s="138" t="str">
        <f t="shared" si="23"/>
        <v/>
      </c>
      <c r="T150" s="139" t="b">
        <f t="shared" si="22"/>
        <v>0</v>
      </c>
      <c r="U150" s="139" t="b">
        <f t="shared" si="24"/>
        <v>0</v>
      </c>
      <c r="V150" s="139" t="b">
        <f t="shared" si="25"/>
        <v>0</v>
      </c>
      <c r="W150" s="139" t="b">
        <f t="shared" si="26"/>
        <v>0</v>
      </c>
      <c r="X150" s="139" t="b">
        <f t="shared" si="27"/>
        <v>0</v>
      </c>
      <c r="Y150" s="139" t="b">
        <f t="shared" si="28"/>
        <v>0</v>
      </c>
      <c r="Z150" s="139" t="b">
        <f t="shared" si="29"/>
        <v>0</v>
      </c>
      <c r="AA150" s="139" t="b">
        <f t="shared" si="30"/>
        <v>0</v>
      </c>
      <c r="AB150" s="139" t="b">
        <f t="shared" si="31"/>
        <v>0</v>
      </c>
      <c r="AC150" s="139">
        <f t="shared" si="32"/>
        <v>0</v>
      </c>
    </row>
    <row r="151" spans="7:29" s="139" customFormat="1" x14ac:dyDescent="0.25">
      <c r="G151" s="146"/>
      <c r="O151" s="138" t="str">
        <f t="shared" si="23"/>
        <v/>
      </c>
      <c r="T151" s="139" t="b">
        <f t="shared" si="22"/>
        <v>0</v>
      </c>
      <c r="U151" s="139" t="b">
        <f t="shared" si="24"/>
        <v>0</v>
      </c>
      <c r="V151" s="139" t="b">
        <f t="shared" si="25"/>
        <v>0</v>
      </c>
      <c r="W151" s="139" t="b">
        <f t="shared" si="26"/>
        <v>0</v>
      </c>
      <c r="X151" s="139" t="b">
        <f t="shared" si="27"/>
        <v>0</v>
      </c>
      <c r="Y151" s="139" t="b">
        <f t="shared" si="28"/>
        <v>0</v>
      </c>
      <c r="Z151" s="139" t="b">
        <f t="shared" si="29"/>
        <v>0</v>
      </c>
      <c r="AA151" s="139" t="b">
        <f t="shared" si="30"/>
        <v>0</v>
      </c>
      <c r="AB151" s="139" t="b">
        <f t="shared" si="31"/>
        <v>0</v>
      </c>
      <c r="AC151" s="139">
        <f t="shared" si="32"/>
        <v>0</v>
      </c>
    </row>
    <row r="152" spans="7:29" s="139" customFormat="1" x14ac:dyDescent="0.25">
      <c r="G152" s="146"/>
      <c r="O152" s="138" t="str">
        <f t="shared" si="23"/>
        <v/>
      </c>
      <c r="T152" s="139" t="b">
        <f t="shared" si="22"/>
        <v>0</v>
      </c>
      <c r="U152" s="139" t="b">
        <f t="shared" si="24"/>
        <v>0</v>
      </c>
      <c r="V152" s="139" t="b">
        <f t="shared" si="25"/>
        <v>0</v>
      </c>
      <c r="W152" s="139" t="b">
        <f t="shared" si="26"/>
        <v>0</v>
      </c>
      <c r="X152" s="139" t="b">
        <f t="shared" si="27"/>
        <v>0</v>
      </c>
      <c r="Y152" s="139" t="b">
        <f t="shared" si="28"/>
        <v>0</v>
      </c>
      <c r="Z152" s="139" t="b">
        <f t="shared" si="29"/>
        <v>0</v>
      </c>
      <c r="AA152" s="139" t="b">
        <f t="shared" si="30"/>
        <v>0</v>
      </c>
      <c r="AB152" s="139" t="b">
        <f t="shared" si="31"/>
        <v>0</v>
      </c>
      <c r="AC152" s="139">
        <f t="shared" si="32"/>
        <v>0</v>
      </c>
    </row>
    <row r="153" spans="7:29" s="139" customFormat="1" x14ac:dyDescent="0.25">
      <c r="G153" s="146"/>
      <c r="O153" s="138" t="str">
        <f t="shared" si="23"/>
        <v/>
      </c>
      <c r="T153" s="139" t="b">
        <f t="shared" si="22"/>
        <v>0</v>
      </c>
      <c r="U153" s="139" t="b">
        <f t="shared" si="24"/>
        <v>0</v>
      </c>
      <c r="V153" s="139" t="b">
        <f t="shared" si="25"/>
        <v>0</v>
      </c>
      <c r="W153" s="139" t="b">
        <f t="shared" si="26"/>
        <v>0</v>
      </c>
      <c r="X153" s="139" t="b">
        <f t="shared" si="27"/>
        <v>0</v>
      </c>
      <c r="Y153" s="139" t="b">
        <f t="shared" si="28"/>
        <v>0</v>
      </c>
      <c r="Z153" s="139" t="b">
        <f t="shared" si="29"/>
        <v>0</v>
      </c>
      <c r="AA153" s="139" t="b">
        <f t="shared" si="30"/>
        <v>0</v>
      </c>
      <c r="AB153" s="139" t="b">
        <f t="shared" si="31"/>
        <v>0</v>
      </c>
      <c r="AC153" s="139">
        <f t="shared" si="32"/>
        <v>0</v>
      </c>
    </row>
    <row r="154" spans="7:29" s="139" customFormat="1" x14ac:dyDescent="0.25">
      <c r="G154" s="146"/>
      <c r="O154" s="138" t="str">
        <f t="shared" si="23"/>
        <v/>
      </c>
      <c r="T154" s="139" t="b">
        <f t="shared" si="22"/>
        <v>0</v>
      </c>
      <c r="U154" s="139" t="b">
        <f t="shared" si="24"/>
        <v>0</v>
      </c>
      <c r="V154" s="139" t="b">
        <f t="shared" si="25"/>
        <v>0</v>
      </c>
      <c r="W154" s="139" t="b">
        <f t="shared" si="26"/>
        <v>0</v>
      </c>
      <c r="X154" s="139" t="b">
        <f t="shared" si="27"/>
        <v>0</v>
      </c>
      <c r="Y154" s="139" t="b">
        <f t="shared" si="28"/>
        <v>0</v>
      </c>
      <c r="Z154" s="139" t="b">
        <f t="shared" si="29"/>
        <v>0</v>
      </c>
      <c r="AA154" s="139" t="b">
        <f t="shared" si="30"/>
        <v>0</v>
      </c>
      <c r="AB154" s="139" t="b">
        <f t="shared" si="31"/>
        <v>0</v>
      </c>
      <c r="AC154" s="139">
        <f t="shared" si="32"/>
        <v>0</v>
      </c>
    </row>
    <row r="155" spans="7:29" s="139" customFormat="1" x14ac:dyDescent="0.25">
      <c r="G155" s="146"/>
      <c r="O155" s="138" t="str">
        <f t="shared" si="23"/>
        <v/>
      </c>
      <c r="T155" s="139" t="b">
        <f t="shared" si="22"/>
        <v>0</v>
      </c>
      <c r="U155" s="139" t="b">
        <f t="shared" si="24"/>
        <v>0</v>
      </c>
      <c r="V155" s="139" t="b">
        <f t="shared" si="25"/>
        <v>0</v>
      </c>
      <c r="W155" s="139" t="b">
        <f t="shared" si="26"/>
        <v>0</v>
      </c>
      <c r="X155" s="139" t="b">
        <f t="shared" si="27"/>
        <v>0</v>
      </c>
      <c r="Y155" s="139" t="b">
        <f t="shared" si="28"/>
        <v>0</v>
      </c>
      <c r="Z155" s="139" t="b">
        <f t="shared" si="29"/>
        <v>0</v>
      </c>
      <c r="AA155" s="139" t="b">
        <f t="shared" si="30"/>
        <v>0</v>
      </c>
      <c r="AB155" s="139" t="b">
        <f t="shared" si="31"/>
        <v>0</v>
      </c>
      <c r="AC155" s="139">
        <f t="shared" si="32"/>
        <v>0</v>
      </c>
    </row>
    <row r="156" spans="7:29" s="139" customFormat="1" x14ac:dyDescent="0.25">
      <c r="G156" s="146"/>
      <c r="O156" s="138" t="str">
        <f t="shared" si="23"/>
        <v/>
      </c>
      <c r="T156" s="139" t="b">
        <f t="shared" si="22"/>
        <v>0</v>
      </c>
      <c r="U156" s="139" t="b">
        <f t="shared" si="24"/>
        <v>0</v>
      </c>
      <c r="V156" s="139" t="b">
        <f t="shared" si="25"/>
        <v>0</v>
      </c>
      <c r="W156" s="139" t="b">
        <f t="shared" si="26"/>
        <v>0</v>
      </c>
      <c r="X156" s="139" t="b">
        <f t="shared" si="27"/>
        <v>0</v>
      </c>
      <c r="Y156" s="139" t="b">
        <f t="shared" si="28"/>
        <v>0</v>
      </c>
      <c r="Z156" s="139" t="b">
        <f t="shared" si="29"/>
        <v>0</v>
      </c>
      <c r="AA156" s="139" t="b">
        <f t="shared" si="30"/>
        <v>0</v>
      </c>
      <c r="AB156" s="139" t="b">
        <f t="shared" si="31"/>
        <v>0</v>
      </c>
      <c r="AC156" s="139">
        <f t="shared" si="32"/>
        <v>0</v>
      </c>
    </row>
    <row r="157" spans="7:29" s="139" customFormat="1" x14ac:dyDescent="0.25">
      <c r="G157" s="146"/>
      <c r="O157" s="138" t="str">
        <f t="shared" si="23"/>
        <v/>
      </c>
      <c r="T157" s="139" t="b">
        <f t="shared" si="22"/>
        <v>0</v>
      </c>
      <c r="U157" s="139" t="b">
        <f t="shared" si="24"/>
        <v>0</v>
      </c>
      <c r="V157" s="139" t="b">
        <f t="shared" si="25"/>
        <v>0</v>
      </c>
      <c r="W157" s="139" t="b">
        <f t="shared" si="26"/>
        <v>0</v>
      </c>
      <c r="X157" s="139" t="b">
        <f t="shared" si="27"/>
        <v>0</v>
      </c>
      <c r="Y157" s="139" t="b">
        <f t="shared" si="28"/>
        <v>0</v>
      </c>
      <c r="Z157" s="139" t="b">
        <f t="shared" si="29"/>
        <v>0</v>
      </c>
      <c r="AA157" s="139" t="b">
        <f t="shared" si="30"/>
        <v>0</v>
      </c>
      <c r="AB157" s="139" t="b">
        <f t="shared" si="31"/>
        <v>0</v>
      </c>
      <c r="AC157" s="139">
        <f t="shared" si="32"/>
        <v>0</v>
      </c>
    </row>
    <row r="158" spans="7:29" s="139" customFormat="1" x14ac:dyDescent="0.25">
      <c r="G158" s="146"/>
      <c r="O158" s="138" t="str">
        <f t="shared" si="23"/>
        <v/>
      </c>
      <c r="T158" s="139" t="b">
        <f t="shared" si="22"/>
        <v>0</v>
      </c>
      <c r="U158" s="139" t="b">
        <f t="shared" si="24"/>
        <v>0</v>
      </c>
      <c r="V158" s="139" t="b">
        <f t="shared" si="25"/>
        <v>0</v>
      </c>
      <c r="W158" s="139" t="b">
        <f t="shared" si="26"/>
        <v>0</v>
      </c>
      <c r="X158" s="139" t="b">
        <f t="shared" si="27"/>
        <v>0</v>
      </c>
      <c r="Y158" s="139" t="b">
        <f t="shared" si="28"/>
        <v>0</v>
      </c>
      <c r="Z158" s="139" t="b">
        <f t="shared" si="29"/>
        <v>0</v>
      </c>
      <c r="AA158" s="139" t="b">
        <f t="shared" si="30"/>
        <v>0</v>
      </c>
      <c r="AB158" s="139" t="b">
        <f t="shared" si="31"/>
        <v>0</v>
      </c>
      <c r="AC158" s="139">
        <f t="shared" si="32"/>
        <v>0</v>
      </c>
    </row>
    <row r="159" spans="7:29" s="139" customFormat="1" x14ac:dyDescent="0.25">
      <c r="G159" s="146"/>
      <c r="O159" s="138" t="str">
        <f t="shared" si="23"/>
        <v/>
      </c>
      <c r="T159" s="139" t="b">
        <f t="shared" si="22"/>
        <v>0</v>
      </c>
      <c r="U159" s="139" t="b">
        <f t="shared" si="24"/>
        <v>0</v>
      </c>
      <c r="V159" s="139" t="b">
        <f t="shared" si="25"/>
        <v>0</v>
      </c>
      <c r="W159" s="139" t="b">
        <f t="shared" si="26"/>
        <v>0</v>
      </c>
      <c r="X159" s="139" t="b">
        <f t="shared" si="27"/>
        <v>0</v>
      </c>
      <c r="Y159" s="139" t="b">
        <f t="shared" si="28"/>
        <v>0</v>
      </c>
      <c r="Z159" s="139" t="b">
        <f t="shared" si="29"/>
        <v>0</v>
      </c>
      <c r="AA159" s="139" t="b">
        <f t="shared" si="30"/>
        <v>0</v>
      </c>
      <c r="AB159" s="139" t="b">
        <f t="shared" si="31"/>
        <v>0</v>
      </c>
      <c r="AC159" s="139">
        <f t="shared" si="32"/>
        <v>0</v>
      </c>
    </row>
    <row r="160" spans="7:29" s="139" customFormat="1" x14ac:dyDescent="0.25">
      <c r="G160" s="146"/>
      <c r="O160" s="138" t="str">
        <f t="shared" si="23"/>
        <v/>
      </c>
      <c r="T160" s="139" t="b">
        <f t="shared" si="22"/>
        <v>0</v>
      </c>
      <c r="U160" s="139" t="b">
        <f t="shared" si="24"/>
        <v>0</v>
      </c>
      <c r="V160" s="139" t="b">
        <f t="shared" si="25"/>
        <v>0</v>
      </c>
      <c r="W160" s="139" t="b">
        <f t="shared" si="26"/>
        <v>0</v>
      </c>
      <c r="X160" s="139" t="b">
        <f t="shared" si="27"/>
        <v>0</v>
      </c>
      <c r="Y160" s="139" t="b">
        <f t="shared" si="28"/>
        <v>0</v>
      </c>
      <c r="Z160" s="139" t="b">
        <f t="shared" si="29"/>
        <v>0</v>
      </c>
      <c r="AA160" s="139" t="b">
        <f t="shared" si="30"/>
        <v>0</v>
      </c>
      <c r="AB160" s="139" t="b">
        <f t="shared" si="31"/>
        <v>0</v>
      </c>
      <c r="AC160" s="139">
        <f t="shared" si="32"/>
        <v>0</v>
      </c>
    </row>
    <row r="161" spans="7:29" s="139" customFormat="1" x14ac:dyDescent="0.25">
      <c r="G161" s="146"/>
      <c r="O161" s="138" t="str">
        <f t="shared" si="23"/>
        <v/>
      </c>
      <c r="T161" s="139" t="b">
        <f t="shared" si="22"/>
        <v>0</v>
      </c>
      <c r="U161" s="139" t="b">
        <f t="shared" si="24"/>
        <v>0</v>
      </c>
      <c r="V161" s="139" t="b">
        <f t="shared" si="25"/>
        <v>0</v>
      </c>
      <c r="W161" s="139" t="b">
        <f t="shared" si="26"/>
        <v>0</v>
      </c>
      <c r="X161" s="139" t="b">
        <f t="shared" si="27"/>
        <v>0</v>
      </c>
      <c r="Y161" s="139" t="b">
        <f t="shared" si="28"/>
        <v>0</v>
      </c>
      <c r="Z161" s="139" t="b">
        <f t="shared" si="29"/>
        <v>0</v>
      </c>
      <c r="AA161" s="139" t="b">
        <f t="shared" si="30"/>
        <v>0</v>
      </c>
      <c r="AB161" s="139" t="b">
        <f t="shared" si="31"/>
        <v>0</v>
      </c>
      <c r="AC161" s="139">
        <f t="shared" si="32"/>
        <v>0</v>
      </c>
    </row>
    <row r="162" spans="7:29" s="139" customFormat="1" x14ac:dyDescent="0.25">
      <c r="G162" s="146"/>
      <c r="O162" s="138" t="str">
        <f t="shared" si="23"/>
        <v/>
      </c>
      <c r="T162" s="139" t="b">
        <f t="shared" si="22"/>
        <v>0</v>
      </c>
      <c r="U162" s="139" t="b">
        <f t="shared" si="24"/>
        <v>0</v>
      </c>
      <c r="V162" s="139" t="b">
        <f t="shared" si="25"/>
        <v>0</v>
      </c>
      <c r="W162" s="139" t="b">
        <f t="shared" si="26"/>
        <v>0</v>
      </c>
      <c r="X162" s="139" t="b">
        <f t="shared" si="27"/>
        <v>0</v>
      </c>
      <c r="Y162" s="139" t="b">
        <f t="shared" si="28"/>
        <v>0</v>
      </c>
      <c r="Z162" s="139" t="b">
        <f t="shared" si="29"/>
        <v>0</v>
      </c>
      <c r="AA162" s="139" t="b">
        <f t="shared" si="30"/>
        <v>0</v>
      </c>
      <c r="AB162" s="139" t="b">
        <f t="shared" si="31"/>
        <v>0</v>
      </c>
      <c r="AC162" s="139">
        <f t="shared" si="32"/>
        <v>0</v>
      </c>
    </row>
    <row r="163" spans="7:29" s="139" customFormat="1" x14ac:dyDescent="0.25">
      <c r="G163" s="146"/>
      <c r="O163" s="138" t="str">
        <f t="shared" si="23"/>
        <v/>
      </c>
      <c r="T163" s="139" t="b">
        <f t="shared" si="22"/>
        <v>0</v>
      </c>
      <c r="U163" s="139" t="b">
        <f t="shared" si="24"/>
        <v>0</v>
      </c>
      <c r="V163" s="139" t="b">
        <f t="shared" si="25"/>
        <v>0</v>
      </c>
      <c r="W163" s="139" t="b">
        <f t="shared" si="26"/>
        <v>0</v>
      </c>
      <c r="X163" s="139" t="b">
        <f t="shared" si="27"/>
        <v>0</v>
      </c>
      <c r="Y163" s="139" t="b">
        <f t="shared" si="28"/>
        <v>0</v>
      </c>
      <c r="Z163" s="139" t="b">
        <f t="shared" si="29"/>
        <v>0</v>
      </c>
      <c r="AA163" s="139" t="b">
        <f t="shared" si="30"/>
        <v>0</v>
      </c>
      <c r="AB163" s="139" t="b">
        <f t="shared" si="31"/>
        <v>0</v>
      </c>
      <c r="AC163" s="139">
        <f t="shared" si="32"/>
        <v>0</v>
      </c>
    </row>
    <row r="164" spans="7:29" s="139" customFormat="1" x14ac:dyDescent="0.25">
      <c r="G164" s="146"/>
      <c r="O164" s="138" t="str">
        <f t="shared" si="23"/>
        <v/>
      </c>
      <c r="T164" s="139" t="b">
        <f t="shared" si="22"/>
        <v>0</v>
      </c>
      <c r="U164" s="139" t="b">
        <f t="shared" si="24"/>
        <v>0</v>
      </c>
      <c r="V164" s="139" t="b">
        <f t="shared" si="25"/>
        <v>0</v>
      </c>
      <c r="W164" s="139" t="b">
        <f t="shared" si="26"/>
        <v>0</v>
      </c>
      <c r="X164" s="139" t="b">
        <f t="shared" si="27"/>
        <v>0</v>
      </c>
      <c r="Y164" s="139" t="b">
        <f t="shared" si="28"/>
        <v>0</v>
      </c>
      <c r="Z164" s="139" t="b">
        <f t="shared" si="29"/>
        <v>0</v>
      </c>
      <c r="AA164" s="139" t="b">
        <f t="shared" si="30"/>
        <v>0</v>
      </c>
      <c r="AB164" s="139" t="b">
        <f t="shared" si="31"/>
        <v>0</v>
      </c>
      <c r="AC164" s="139">
        <f t="shared" si="32"/>
        <v>0</v>
      </c>
    </row>
    <row r="165" spans="7:29" s="139" customFormat="1" x14ac:dyDescent="0.25">
      <c r="G165" s="146"/>
      <c r="O165" s="138" t="str">
        <f t="shared" si="23"/>
        <v/>
      </c>
      <c r="T165" s="139" t="b">
        <f t="shared" si="22"/>
        <v>0</v>
      </c>
      <c r="U165" s="139" t="b">
        <f t="shared" si="24"/>
        <v>0</v>
      </c>
      <c r="V165" s="139" t="b">
        <f t="shared" si="25"/>
        <v>0</v>
      </c>
      <c r="W165" s="139" t="b">
        <f t="shared" si="26"/>
        <v>0</v>
      </c>
      <c r="X165" s="139" t="b">
        <f t="shared" si="27"/>
        <v>0</v>
      </c>
      <c r="Y165" s="139" t="b">
        <f t="shared" si="28"/>
        <v>0</v>
      </c>
      <c r="Z165" s="139" t="b">
        <f t="shared" si="29"/>
        <v>0</v>
      </c>
      <c r="AA165" s="139" t="b">
        <f t="shared" si="30"/>
        <v>0</v>
      </c>
      <c r="AB165" s="139" t="b">
        <f t="shared" si="31"/>
        <v>0</v>
      </c>
      <c r="AC165" s="139">
        <f t="shared" si="32"/>
        <v>0</v>
      </c>
    </row>
    <row r="166" spans="7:29" s="139" customFormat="1" x14ac:dyDescent="0.25">
      <c r="G166" s="146"/>
      <c r="O166" s="138" t="str">
        <f t="shared" si="23"/>
        <v/>
      </c>
      <c r="T166" s="139" t="b">
        <f t="shared" si="22"/>
        <v>0</v>
      </c>
      <c r="U166" s="139" t="b">
        <f t="shared" si="24"/>
        <v>0</v>
      </c>
      <c r="V166" s="139" t="b">
        <f t="shared" si="25"/>
        <v>0</v>
      </c>
      <c r="W166" s="139" t="b">
        <f t="shared" si="26"/>
        <v>0</v>
      </c>
      <c r="X166" s="139" t="b">
        <f t="shared" si="27"/>
        <v>0</v>
      </c>
      <c r="Y166" s="139" t="b">
        <f t="shared" si="28"/>
        <v>0</v>
      </c>
      <c r="Z166" s="139" t="b">
        <f t="shared" si="29"/>
        <v>0</v>
      </c>
      <c r="AA166" s="139" t="b">
        <f t="shared" si="30"/>
        <v>0</v>
      </c>
      <c r="AB166" s="139" t="b">
        <f t="shared" si="31"/>
        <v>0</v>
      </c>
      <c r="AC166" s="139">
        <f t="shared" si="32"/>
        <v>0</v>
      </c>
    </row>
    <row r="167" spans="7:29" s="139" customFormat="1" x14ac:dyDescent="0.25">
      <c r="G167" s="146"/>
      <c r="O167" s="138" t="str">
        <f t="shared" si="23"/>
        <v/>
      </c>
      <c r="T167" s="139" t="b">
        <f t="shared" si="22"/>
        <v>0</v>
      </c>
      <c r="U167" s="139" t="b">
        <f t="shared" si="24"/>
        <v>0</v>
      </c>
      <c r="V167" s="139" t="b">
        <f t="shared" si="25"/>
        <v>0</v>
      </c>
      <c r="W167" s="139" t="b">
        <f t="shared" si="26"/>
        <v>0</v>
      </c>
      <c r="X167" s="139" t="b">
        <f t="shared" si="27"/>
        <v>0</v>
      </c>
      <c r="Y167" s="139" t="b">
        <f t="shared" si="28"/>
        <v>0</v>
      </c>
      <c r="Z167" s="139" t="b">
        <f t="shared" si="29"/>
        <v>0</v>
      </c>
      <c r="AA167" s="139" t="b">
        <f t="shared" si="30"/>
        <v>0</v>
      </c>
      <c r="AB167" s="139" t="b">
        <f t="shared" si="31"/>
        <v>0</v>
      </c>
      <c r="AC167" s="139">
        <f t="shared" si="32"/>
        <v>0</v>
      </c>
    </row>
    <row r="168" spans="7:29" s="139" customFormat="1" x14ac:dyDescent="0.25">
      <c r="G168" s="146"/>
      <c r="O168" s="138" t="str">
        <f t="shared" si="23"/>
        <v/>
      </c>
      <c r="T168" s="139" t="b">
        <f t="shared" si="22"/>
        <v>0</v>
      </c>
      <c r="U168" s="139" t="b">
        <f t="shared" si="24"/>
        <v>0</v>
      </c>
      <c r="V168" s="139" t="b">
        <f t="shared" si="25"/>
        <v>0</v>
      </c>
      <c r="W168" s="139" t="b">
        <f t="shared" si="26"/>
        <v>0</v>
      </c>
      <c r="X168" s="139" t="b">
        <f t="shared" si="27"/>
        <v>0</v>
      </c>
      <c r="Y168" s="139" t="b">
        <f t="shared" si="28"/>
        <v>0</v>
      </c>
      <c r="Z168" s="139" t="b">
        <f t="shared" si="29"/>
        <v>0</v>
      </c>
      <c r="AA168" s="139" t="b">
        <f t="shared" si="30"/>
        <v>0</v>
      </c>
      <c r="AB168" s="139" t="b">
        <f t="shared" si="31"/>
        <v>0</v>
      </c>
      <c r="AC168" s="139">
        <f t="shared" si="32"/>
        <v>0</v>
      </c>
    </row>
    <row r="169" spans="7:29" s="139" customFormat="1" x14ac:dyDescent="0.25">
      <c r="G169" s="146"/>
      <c r="O169" s="138" t="str">
        <f t="shared" si="23"/>
        <v/>
      </c>
      <c r="T169" s="139" t="b">
        <f t="shared" si="22"/>
        <v>0</v>
      </c>
      <c r="U169" s="139" t="b">
        <f t="shared" si="24"/>
        <v>0</v>
      </c>
      <c r="V169" s="139" t="b">
        <f t="shared" si="25"/>
        <v>0</v>
      </c>
      <c r="W169" s="139" t="b">
        <f t="shared" si="26"/>
        <v>0</v>
      </c>
      <c r="X169" s="139" t="b">
        <f t="shared" si="27"/>
        <v>0</v>
      </c>
      <c r="Y169" s="139" t="b">
        <f t="shared" si="28"/>
        <v>0</v>
      </c>
      <c r="Z169" s="139" t="b">
        <f t="shared" si="29"/>
        <v>0</v>
      </c>
      <c r="AA169" s="139" t="b">
        <f t="shared" si="30"/>
        <v>0</v>
      </c>
      <c r="AB169" s="139" t="b">
        <f t="shared" si="31"/>
        <v>0</v>
      </c>
      <c r="AC169" s="139">
        <f t="shared" si="32"/>
        <v>0</v>
      </c>
    </row>
    <row r="170" spans="7:29" s="139" customFormat="1" x14ac:dyDescent="0.25">
      <c r="G170" s="146"/>
      <c r="O170" s="138" t="str">
        <f t="shared" si="23"/>
        <v/>
      </c>
      <c r="T170" s="139" t="b">
        <f t="shared" si="22"/>
        <v>0</v>
      </c>
      <c r="U170" s="139" t="b">
        <f t="shared" si="24"/>
        <v>0</v>
      </c>
      <c r="V170" s="139" t="b">
        <f t="shared" si="25"/>
        <v>0</v>
      </c>
      <c r="W170" s="139" t="b">
        <f t="shared" si="26"/>
        <v>0</v>
      </c>
      <c r="X170" s="139" t="b">
        <f t="shared" si="27"/>
        <v>0</v>
      </c>
      <c r="Y170" s="139" t="b">
        <f t="shared" si="28"/>
        <v>0</v>
      </c>
      <c r="Z170" s="139" t="b">
        <f t="shared" si="29"/>
        <v>0</v>
      </c>
      <c r="AA170" s="139" t="b">
        <f t="shared" si="30"/>
        <v>0</v>
      </c>
      <c r="AB170" s="139" t="b">
        <f t="shared" si="31"/>
        <v>0</v>
      </c>
      <c r="AC170" s="139">
        <f t="shared" si="32"/>
        <v>0</v>
      </c>
    </row>
    <row r="171" spans="7:29" s="139" customFormat="1" x14ac:dyDescent="0.25">
      <c r="G171" s="146"/>
      <c r="O171" s="138" t="str">
        <f t="shared" si="23"/>
        <v/>
      </c>
      <c r="T171" s="139" t="b">
        <f t="shared" si="22"/>
        <v>0</v>
      </c>
      <c r="U171" s="139" t="b">
        <f t="shared" si="24"/>
        <v>0</v>
      </c>
      <c r="V171" s="139" t="b">
        <f t="shared" si="25"/>
        <v>0</v>
      </c>
      <c r="W171" s="139" t="b">
        <f t="shared" si="26"/>
        <v>0</v>
      </c>
      <c r="X171" s="139" t="b">
        <f t="shared" si="27"/>
        <v>0</v>
      </c>
      <c r="Y171" s="139" t="b">
        <f t="shared" si="28"/>
        <v>0</v>
      </c>
      <c r="Z171" s="139" t="b">
        <f t="shared" si="29"/>
        <v>0</v>
      </c>
      <c r="AA171" s="139" t="b">
        <f t="shared" si="30"/>
        <v>0</v>
      </c>
      <c r="AB171" s="139" t="b">
        <f t="shared" si="31"/>
        <v>0</v>
      </c>
      <c r="AC171" s="139">
        <f t="shared" si="32"/>
        <v>0</v>
      </c>
    </row>
    <row r="172" spans="7:29" s="139" customFormat="1" x14ac:dyDescent="0.25">
      <c r="G172" s="146"/>
      <c r="O172" s="138" t="str">
        <f t="shared" si="23"/>
        <v/>
      </c>
      <c r="T172" s="139" t="b">
        <f t="shared" si="22"/>
        <v>0</v>
      </c>
      <c r="U172" s="139" t="b">
        <f t="shared" si="24"/>
        <v>0</v>
      </c>
      <c r="V172" s="139" t="b">
        <f t="shared" si="25"/>
        <v>0</v>
      </c>
      <c r="W172" s="139" t="b">
        <f t="shared" si="26"/>
        <v>0</v>
      </c>
      <c r="X172" s="139" t="b">
        <f t="shared" si="27"/>
        <v>0</v>
      </c>
      <c r="Y172" s="139" t="b">
        <f t="shared" si="28"/>
        <v>0</v>
      </c>
      <c r="Z172" s="139" t="b">
        <f t="shared" si="29"/>
        <v>0</v>
      </c>
      <c r="AA172" s="139" t="b">
        <f t="shared" si="30"/>
        <v>0</v>
      </c>
      <c r="AB172" s="139" t="b">
        <f t="shared" si="31"/>
        <v>0</v>
      </c>
      <c r="AC172" s="139">
        <f t="shared" si="32"/>
        <v>0</v>
      </c>
    </row>
    <row r="173" spans="7:29" s="139" customFormat="1" x14ac:dyDescent="0.25">
      <c r="G173" s="146"/>
      <c r="O173" s="138" t="str">
        <f t="shared" si="23"/>
        <v/>
      </c>
      <c r="T173" s="139" t="b">
        <f t="shared" si="22"/>
        <v>0</v>
      </c>
      <c r="U173" s="139" t="b">
        <f t="shared" si="24"/>
        <v>0</v>
      </c>
      <c r="V173" s="139" t="b">
        <f t="shared" si="25"/>
        <v>0</v>
      </c>
      <c r="W173" s="139" t="b">
        <f t="shared" si="26"/>
        <v>0</v>
      </c>
      <c r="X173" s="139" t="b">
        <f t="shared" si="27"/>
        <v>0</v>
      </c>
      <c r="Y173" s="139" t="b">
        <f t="shared" si="28"/>
        <v>0</v>
      </c>
      <c r="Z173" s="139" t="b">
        <f t="shared" si="29"/>
        <v>0</v>
      </c>
      <c r="AA173" s="139" t="b">
        <f t="shared" si="30"/>
        <v>0</v>
      </c>
      <c r="AB173" s="139" t="b">
        <f t="shared" si="31"/>
        <v>0</v>
      </c>
      <c r="AC173" s="139">
        <f t="shared" si="32"/>
        <v>0</v>
      </c>
    </row>
    <row r="174" spans="7:29" s="139" customFormat="1" x14ac:dyDescent="0.25">
      <c r="G174" s="146"/>
      <c r="O174" s="138" t="str">
        <f t="shared" si="23"/>
        <v/>
      </c>
      <c r="T174" s="139" t="b">
        <f t="shared" si="22"/>
        <v>0</v>
      </c>
      <c r="U174" s="139" t="b">
        <f t="shared" si="24"/>
        <v>0</v>
      </c>
      <c r="V174" s="139" t="b">
        <f t="shared" si="25"/>
        <v>0</v>
      </c>
      <c r="W174" s="139" t="b">
        <f t="shared" si="26"/>
        <v>0</v>
      </c>
      <c r="X174" s="139" t="b">
        <f t="shared" si="27"/>
        <v>0</v>
      </c>
      <c r="Y174" s="139" t="b">
        <f t="shared" si="28"/>
        <v>0</v>
      </c>
      <c r="Z174" s="139" t="b">
        <f t="shared" si="29"/>
        <v>0</v>
      </c>
      <c r="AA174" s="139" t="b">
        <f t="shared" si="30"/>
        <v>0</v>
      </c>
      <c r="AB174" s="139" t="b">
        <f t="shared" si="31"/>
        <v>0</v>
      </c>
      <c r="AC174" s="139">
        <f t="shared" si="32"/>
        <v>0</v>
      </c>
    </row>
    <row r="175" spans="7:29" s="139" customFormat="1" x14ac:dyDescent="0.25">
      <c r="G175" s="146"/>
      <c r="O175" s="138" t="str">
        <f t="shared" si="23"/>
        <v/>
      </c>
      <c r="T175" s="139" t="b">
        <f t="shared" si="22"/>
        <v>0</v>
      </c>
      <c r="U175" s="139" t="b">
        <f t="shared" si="24"/>
        <v>0</v>
      </c>
      <c r="V175" s="139" t="b">
        <f t="shared" si="25"/>
        <v>0</v>
      </c>
      <c r="W175" s="139" t="b">
        <f t="shared" si="26"/>
        <v>0</v>
      </c>
      <c r="X175" s="139" t="b">
        <f t="shared" si="27"/>
        <v>0</v>
      </c>
      <c r="Y175" s="139" t="b">
        <f t="shared" si="28"/>
        <v>0</v>
      </c>
      <c r="Z175" s="139" t="b">
        <f t="shared" si="29"/>
        <v>0</v>
      </c>
      <c r="AA175" s="139" t="b">
        <f t="shared" si="30"/>
        <v>0</v>
      </c>
      <c r="AB175" s="139" t="b">
        <f t="shared" si="31"/>
        <v>0</v>
      </c>
      <c r="AC175" s="139">
        <f t="shared" si="32"/>
        <v>0</v>
      </c>
    </row>
    <row r="176" spans="7:29" s="139" customFormat="1" x14ac:dyDescent="0.25">
      <c r="G176" s="146"/>
      <c r="O176" s="138" t="str">
        <f t="shared" si="23"/>
        <v/>
      </c>
      <c r="T176" s="139" t="b">
        <f t="shared" si="22"/>
        <v>0</v>
      </c>
      <c r="U176" s="139" t="b">
        <f t="shared" si="24"/>
        <v>0</v>
      </c>
      <c r="V176" s="139" t="b">
        <f t="shared" si="25"/>
        <v>0</v>
      </c>
      <c r="W176" s="139" t="b">
        <f t="shared" si="26"/>
        <v>0</v>
      </c>
      <c r="X176" s="139" t="b">
        <f t="shared" si="27"/>
        <v>0</v>
      </c>
      <c r="Y176" s="139" t="b">
        <f t="shared" si="28"/>
        <v>0</v>
      </c>
      <c r="Z176" s="139" t="b">
        <f t="shared" si="29"/>
        <v>0</v>
      </c>
      <c r="AA176" s="139" t="b">
        <f t="shared" si="30"/>
        <v>0</v>
      </c>
      <c r="AB176" s="139" t="b">
        <f t="shared" si="31"/>
        <v>0</v>
      </c>
      <c r="AC176" s="139">
        <f t="shared" si="32"/>
        <v>0</v>
      </c>
    </row>
    <row r="177" spans="7:29" s="139" customFormat="1" x14ac:dyDescent="0.25">
      <c r="G177" s="146"/>
      <c r="O177" s="138" t="str">
        <f t="shared" si="23"/>
        <v/>
      </c>
      <c r="T177" s="139" t="b">
        <f t="shared" si="22"/>
        <v>0</v>
      </c>
      <c r="U177" s="139" t="b">
        <f t="shared" si="24"/>
        <v>0</v>
      </c>
      <c r="V177" s="139" t="b">
        <f t="shared" si="25"/>
        <v>0</v>
      </c>
      <c r="W177" s="139" t="b">
        <f t="shared" si="26"/>
        <v>0</v>
      </c>
      <c r="X177" s="139" t="b">
        <f t="shared" si="27"/>
        <v>0</v>
      </c>
      <c r="Y177" s="139" t="b">
        <f t="shared" si="28"/>
        <v>0</v>
      </c>
      <c r="Z177" s="139" t="b">
        <f t="shared" si="29"/>
        <v>0</v>
      </c>
      <c r="AA177" s="139" t="b">
        <f t="shared" si="30"/>
        <v>0</v>
      </c>
      <c r="AB177" s="139" t="b">
        <f t="shared" si="31"/>
        <v>0</v>
      </c>
      <c r="AC177" s="139">
        <f t="shared" si="32"/>
        <v>0</v>
      </c>
    </row>
    <row r="178" spans="7:29" s="139" customFormat="1" x14ac:dyDescent="0.25">
      <c r="G178" s="146"/>
      <c r="O178" s="138" t="str">
        <f t="shared" si="23"/>
        <v/>
      </c>
      <c r="T178" s="139" t="b">
        <f t="shared" si="22"/>
        <v>0</v>
      </c>
      <c r="U178" s="139" t="b">
        <f t="shared" si="24"/>
        <v>0</v>
      </c>
      <c r="V178" s="139" t="b">
        <f t="shared" si="25"/>
        <v>0</v>
      </c>
      <c r="W178" s="139" t="b">
        <f t="shared" si="26"/>
        <v>0</v>
      </c>
      <c r="X178" s="139" t="b">
        <f t="shared" si="27"/>
        <v>0</v>
      </c>
      <c r="Y178" s="139" t="b">
        <f t="shared" si="28"/>
        <v>0</v>
      </c>
      <c r="Z178" s="139" t="b">
        <f t="shared" si="29"/>
        <v>0</v>
      </c>
      <c r="AA178" s="139" t="b">
        <f t="shared" si="30"/>
        <v>0</v>
      </c>
      <c r="AB178" s="139" t="b">
        <f t="shared" si="31"/>
        <v>0</v>
      </c>
      <c r="AC178" s="139">
        <f t="shared" si="32"/>
        <v>0</v>
      </c>
    </row>
    <row r="179" spans="7:29" s="139" customFormat="1" x14ac:dyDescent="0.25">
      <c r="G179" s="146"/>
      <c r="O179" s="138" t="str">
        <f t="shared" si="23"/>
        <v/>
      </c>
      <c r="T179" s="139" t="b">
        <f t="shared" si="22"/>
        <v>0</v>
      </c>
      <c r="U179" s="139" t="b">
        <f t="shared" si="24"/>
        <v>0</v>
      </c>
      <c r="V179" s="139" t="b">
        <f t="shared" si="25"/>
        <v>0</v>
      </c>
      <c r="W179" s="139" t="b">
        <f t="shared" si="26"/>
        <v>0</v>
      </c>
      <c r="X179" s="139" t="b">
        <f t="shared" si="27"/>
        <v>0</v>
      </c>
      <c r="Y179" s="139" t="b">
        <f t="shared" si="28"/>
        <v>0</v>
      </c>
      <c r="Z179" s="139" t="b">
        <f t="shared" si="29"/>
        <v>0</v>
      </c>
      <c r="AA179" s="139" t="b">
        <f t="shared" si="30"/>
        <v>0</v>
      </c>
      <c r="AB179" s="139" t="b">
        <f t="shared" si="31"/>
        <v>0</v>
      </c>
      <c r="AC179" s="139">
        <f t="shared" si="32"/>
        <v>0</v>
      </c>
    </row>
    <row r="180" spans="7:29" s="139" customFormat="1" x14ac:dyDescent="0.25">
      <c r="G180" s="146"/>
      <c r="O180" s="138" t="str">
        <f t="shared" si="23"/>
        <v/>
      </c>
      <c r="T180" s="139" t="b">
        <f t="shared" si="22"/>
        <v>0</v>
      </c>
      <c r="U180" s="139" t="b">
        <f t="shared" si="24"/>
        <v>0</v>
      </c>
      <c r="V180" s="139" t="b">
        <f t="shared" si="25"/>
        <v>0</v>
      </c>
      <c r="W180" s="139" t="b">
        <f t="shared" si="26"/>
        <v>0</v>
      </c>
      <c r="X180" s="139" t="b">
        <f t="shared" si="27"/>
        <v>0</v>
      </c>
      <c r="Y180" s="139" t="b">
        <f t="shared" si="28"/>
        <v>0</v>
      </c>
      <c r="Z180" s="139" t="b">
        <f t="shared" si="29"/>
        <v>0</v>
      </c>
      <c r="AA180" s="139" t="b">
        <f t="shared" si="30"/>
        <v>0</v>
      </c>
      <c r="AB180" s="139" t="b">
        <f t="shared" si="31"/>
        <v>0</v>
      </c>
      <c r="AC180" s="139">
        <f t="shared" si="32"/>
        <v>0</v>
      </c>
    </row>
    <row r="181" spans="7:29" s="139" customFormat="1" x14ac:dyDescent="0.25">
      <c r="G181" s="146"/>
      <c r="O181" s="138" t="str">
        <f t="shared" si="23"/>
        <v/>
      </c>
      <c r="T181" s="139" t="b">
        <f t="shared" si="22"/>
        <v>0</v>
      </c>
      <c r="U181" s="139" t="b">
        <f t="shared" si="24"/>
        <v>0</v>
      </c>
      <c r="V181" s="139" t="b">
        <f t="shared" si="25"/>
        <v>0</v>
      </c>
      <c r="W181" s="139" t="b">
        <f t="shared" si="26"/>
        <v>0</v>
      </c>
      <c r="X181" s="139" t="b">
        <f t="shared" si="27"/>
        <v>0</v>
      </c>
      <c r="Y181" s="139" t="b">
        <f t="shared" si="28"/>
        <v>0</v>
      </c>
      <c r="Z181" s="139" t="b">
        <f t="shared" si="29"/>
        <v>0</v>
      </c>
      <c r="AA181" s="139" t="b">
        <f t="shared" si="30"/>
        <v>0</v>
      </c>
      <c r="AB181" s="139" t="b">
        <f t="shared" si="31"/>
        <v>0</v>
      </c>
      <c r="AC181" s="139">
        <f t="shared" si="32"/>
        <v>0</v>
      </c>
    </row>
    <row r="182" spans="7:29" s="139" customFormat="1" x14ac:dyDescent="0.25">
      <c r="G182" s="146"/>
      <c r="O182" s="138" t="str">
        <f t="shared" si="23"/>
        <v/>
      </c>
      <c r="T182" s="139" t="b">
        <f t="shared" si="22"/>
        <v>0</v>
      </c>
      <c r="U182" s="139" t="b">
        <f t="shared" si="24"/>
        <v>0</v>
      </c>
      <c r="V182" s="139" t="b">
        <f t="shared" si="25"/>
        <v>0</v>
      </c>
      <c r="W182" s="139" t="b">
        <f t="shared" si="26"/>
        <v>0</v>
      </c>
      <c r="X182" s="139" t="b">
        <f t="shared" si="27"/>
        <v>0</v>
      </c>
      <c r="Y182" s="139" t="b">
        <f t="shared" si="28"/>
        <v>0</v>
      </c>
      <c r="Z182" s="139" t="b">
        <f t="shared" si="29"/>
        <v>0</v>
      </c>
      <c r="AA182" s="139" t="b">
        <f t="shared" si="30"/>
        <v>0</v>
      </c>
      <c r="AB182" s="139" t="b">
        <f t="shared" si="31"/>
        <v>0</v>
      </c>
      <c r="AC182" s="139">
        <f t="shared" si="32"/>
        <v>0</v>
      </c>
    </row>
    <row r="183" spans="7:29" s="139" customFormat="1" x14ac:dyDescent="0.25">
      <c r="G183" s="146"/>
      <c r="O183" s="138" t="str">
        <f t="shared" si="23"/>
        <v/>
      </c>
      <c r="T183" s="139" t="b">
        <f t="shared" si="22"/>
        <v>0</v>
      </c>
      <c r="U183" s="139" t="b">
        <f t="shared" si="24"/>
        <v>0</v>
      </c>
      <c r="V183" s="139" t="b">
        <f t="shared" si="25"/>
        <v>0</v>
      </c>
      <c r="W183" s="139" t="b">
        <f t="shared" si="26"/>
        <v>0</v>
      </c>
      <c r="X183" s="139" t="b">
        <f t="shared" si="27"/>
        <v>0</v>
      </c>
      <c r="Y183" s="139" t="b">
        <f t="shared" si="28"/>
        <v>0</v>
      </c>
      <c r="Z183" s="139" t="b">
        <f t="shared" si="29"/>
        <v>0</v>
      </c>
      <c r="AA183" s="139" t="b">
        <f t="shared" si="30"/>
        <v>0</v>
      </c>
      <c r="AB183" s="139" t="b">
        <f t="shared" si="31"/>
        <v>0</v>
      </c>
      <c r="AC183" s="139">
        <f t="shared" si="32"/>
        <v>0</v>
      </c>
    </row>
    <row r="184" spans="7:29" s="139" customFormat="1" x14ac:dyDescent="0.25">
      <c r="G184" s="146"/>
      <c r="O184" s="138" t="str">
        <f t="shared" si="23"/>
        <v/>
      </c>
      <c r="T184" s="139" t="b">
        <f t="shared" si="22"/>
        <v>0</v>
      </c>
      <c r="U184" s="139" t="b">
        <f t="shared" si="24"/>
        <v>0</v>
      </c>
      <c r="V184" s="139" t="b">
        <f t="shared" si="25"/>
        <v>0</v>
      </c>
      <c r="W184" s="139" t="b">
        <f t="shared" si="26"/>
        <v>0</v>
      </c>
      <c r="X184" s="139" t="b">
        <f t="shared" si="27"/>
        <v>0</v>
      </c>
      <c r="Y184" s="139" t="b">
        <f t="shared" si="28"/>
        <v>0</v>
      </c>
      <c r="Z184" s="139" t="b">
        <f t="shared" si="29"/>
        <v>0</v>
      </c>
      <c r="AA184" s="139" t="b">
        <f t="shared" si="30"/>
        <v>0</v>
      </c>
      <c r="AB184" s="139" t="b">
        <f t="shared" si="31"/>
        <v>0</v>
      </c>
      <c r="AC184" s="139">
        <f t="shared" si="32"/>
        <v>0</v>
      </c>
    </row>
    <row r="185" spans="7:29" s="139" customFormat="1" x14ac:dyDescent="0.25">
      <c r="G185" s="146"/>
      <c r="O185" s="138" t="str">
        <f t="shared" si="23"/>
        <v/>
      </c>
      <c r="T185" s="139" t="b">
        <f t="shared" si="22"/>
        <v>0</v>
      </c>
      <c r="U185" s="139" t="b">
        <f t="shared" si="24"/>
        <v>0</v>
      </c>
      <c r="V185" s="139" t="b">
        <f t="shared" si="25"/>
        <v>0</v>
      </c>
      <c r="W185" s="139" t="b">
        <f t="shared" si="26"/>
        <v>0</v>
      </c>
      <c r="X185" s="139" t="b">
        <f t="shared" si="27"/>
        <v>0</v>
      </c>
      <c r="Y185" s="139" t="b">
        <f t="shared" si="28"/>
        <v>0</v>
      </c>
      <c r="Z185" s="139" t="b">
        <f t="shared" si="29"/>
        <v>0</v>
      </c>
      <c r="AA185" s="139" t="b">
        <f t="shared" si="30"/>
        <v>0</v>
      </c>
      <c r="AB185" s="139" t="b">
        <f t="shared" si="31"/>
        <v>0</v>
      </c>
      <c r="AC185" s="139">
        <f t="shared" si="32"/>
        <v>0</v>
      </c>
    </row>
    <row r="186" spans="7:29" s="139" customFormat="1" x14ac:dyDescent="0.25">
      <c r="G186" s="146"/>
      <c r="O186" s="138" t="str">
        <f t="shared" si="23"/>
        <v/>
      </c>
      <c r="T186" s="139" t="b">
        <f t="shared" si="22"/>
        <v>0</v>
      </c>
      <c r="U186" s="139" t="b">
        <f t="shared" si="24"/>
        <v>0</v>
      </c>
      <c r="V186" s="139" t="b">
        <f t="shared" si="25"/>
        <v>0</v>
      </c>
      <c r="W186" s="139" t="b">
        <f t="shared" si="26"/>
        <v>0</v>
      </c>
      <c r="X186" s="139" t="b">
        <f t="shared" si="27"/>
        <v>0</v>
      </c>
      <c r="Y186" s="139" t="b">
        <f t="shared" si="28"/>
        <v>0</v>
      </c>
      <c r="Z186" s="139" t="b">
        <f t="shared" si="29"/>
        <v>0</v>
      </c>
      <c r="AA186" s="139" t="b">
        <f t="shared" si="30"/>
        <v>0</v>
      </c>
      <c r="AB186" s="139" t="b">
        <f t="shared" si="31"/>
        <v>0</v>
      </c>
      <c r="AC186" s="139">
        <f t="shared" si="32"/>
        <v>0</v>
      </c>
    </row>
    <row r="187" spans="7:29" s="139" customFormat="1" x14ac:dyDescent="0.25">
      <c r="G187" s="146"/>
      <c r="O187" s="138" t="str">
        <f t="shared" si="23"/>
        <v/>
      </c>
      <c r="T187" s="139" t="b">
        <f t="shared" si="22"/>
        <v>0</v>
      </c>
      <c r="U187" s="139" t="b">
        <f t="shared" si="24"/>
        <v>0</v>
      </c>
      <c r="V187" s="139" t="b">
        <f t="shared" si="25"/>
        <v>0</v>
      </c>
      <c r="W187" s="139" t="b">
        <f t="shared" si="26"/>
        <v>0</v>
      </c>
      <c r="X187" s="139" t="b">
        <f t="shared" si="27"/>
        <v>0</v>
      </c>
      <c r="Y187" s="139" t="b">
        <f t="shared" si="28"/>
        <v>0</v>
      </c>
      <c r="Z187" s="139" t="b">
        <f t="shared" si="29"/>
        <v>0</v>
      </c>
      <c r="AA187" s="139" t="b">
        <f t="shared" si="30"/>
        <v>0</v>
      </c>
      <c r="AB187" s="139" t="b">
        <f t="shared" si="31"/>
        <v>0</v>
      </c>
      <c r="AC187" s="139">
        <f t="shared" si="32"/>
        <v>0</v>
      </c>
    </row>
    <row r="188" spans="7:29" s="139" customFormat="1" x14ac:dyDescent="0.25">
      <c r="G188" s="146"/>
      <c r="O188" s="138" t="str">
        <f t="shared" si="23"/>
        <v/>
      </c>
      <c r="T188" s="139" t="b">
        <f t="shared" si="22"/>
        <v>0</v>
      </c>
      <c r="U188" s="139" t="b">
        <f t="shared" si="24"/>
        <v>0</v>
      </c>
      <c r="V188" s="139" t="b">
        <f t="shared" si="25"/>
        <v>0</v>
      </c>
      <c r="W188" s="139" t="b">
        <f t="shared" si="26"/>
        <v>0</v>
      </c>
      <c r="X188" s="139" t="b">
        <f t="shared" si="27"/>
        <v>0</v>
      </c>
      <c r="Y188" s="139" t="b">
        <f t="shared" si="28"/>
        <v>0</v>
      </c>
      <c r="Z188" s="139" t="b">
        <f t="shared" si="29"/>
        <v>0</v>
      </c>
      <c r="AA188" s="139" t="b">
        <f t="shared" si="30"/>
        <v>0</v>
      </c>
      <c r="AB188" s="139" t="b">
        <f t="shared" si="31"/>
        <v>0</v>
      </c>
      <c r="AC188" s="139">
        <f t="shared" si="32"/>
        <v>0</v>
      </c>
    </row>
    <row r="189" spans="7:29" s="139" customFormat="1" x14ac:dyDescent="0.25">
      <c r="G189" s="146"/>
      <c r="O189" s="138" t="str">
        <f t="shared" si="23"/>
        <v/>
      </c>
      <c r="T189" s="139" t="b">
        <f t="shared" si="22"/>
        <v>0</v>
      </c>
      <c r="U189" s="139" t="b">
        <f t="shared" si="24"/>
        <v>0</v>
      </c>
      <c r="V189" s="139" t="b">
        <f t="shared" si="25"/>
        <v>0</v>
      </c>
      <c r="W189" s="139" t="b">
        <f t="shared" si="26"/>
        <v>0</v>
      </c>
      <c r="X189" s="139" t="b">
        <f t="shared" si="27"/>
        <v>0</v>
      </c>
      <c r="Y189" s="139" t="b">
        <f t="shared" si="28"/>
        <v>0</v>
      </c>
      <c r="Z189" s="139" t="b">
        <f t="shared" si="29"/>
        <v>0</v>
      </c>
      <c r="AA189" s="139" t="b">
        <f t="shared" si="30"/>
        <v>0</v>
      </c>
      <c r="AB189" s="139" t="b">
        <f t="shared" si="31"/>
        <v>0</v>
      </c>
      <c r="AC189" s="139">
        <f t="shared" si="32"/>
        <v>0</v>
      </c>
    </row>
    <row r="190" spans="7:29" s="139" customFormat="1" x14ac:dyDescent="0.25">
      <c r="G190" s="146"/>
      <c r="O190" s="138" t="str">
        <f t="shared" si="23"/>
        <v/>
      </c>
      <c r="T190" s="139" t="b">
        <f t="shared" si="22"/>
        <v>0</v>
      </c>
      <c r="U190" s="139" t="b">
        <f t="shared" si="24"/>
        <v>0</v>
      </c>
      <c r="V190" s="139" t="b">
        <f t="shared" si="25"/>
        <v>0</v>
      </c>
      <c r="W190" s="139" t="b">
        <f t="shared" si="26"/>
        <v>0</v>
      </c>
      <c r="X190" s="139" t="b">
        <f t="shared" si="27"/>
        <v>0</v>
      </c>
      <c r="Y190" s="139" t="b">
        <f t="shared" si="28"/>
        <v>0</v>
      </c>
      <c r="Z190" s="139" t="b">
        <f t="shared" si="29"/>
        <v>0</v>
      </c>
      <c r="AA190" s="139" t="b">
        <f t="shared" si="30"/>
        <v>0</v>
      </c>
      <c r="AB190" s="139" t="b">
        <f t="shared" si="31"/>
        <v>0</v>
      </c>
      <c r="AC190" s="139">
        <f t="shared" si="32"/>
        <v>0</v>
      </c>
    </row>
    <row r="191" spans="7:29" s="139" customFormat="1" x14ac:dyDescent="0.25">
      <c r="G191" s="146"/>
      <c r="O191" s="138" t="str">
        <f t="shared" si="23"/>
        <v/>
      </c>
      <c r="T191" s="139" t="b">
        <f t="shared" si="22"/>
        <v>0</v>
      </c>
      <c r="U191" s="139" t="b">
        <f t="shared" si="24"/>
        <v>0</v>
      </c>
      <c r="V191" s="139" t="b">
        <f t="shared" si="25"/>
        <v>0</v>
      </c>
      <c r="W191" s="139" t="b">
        <f t="shared" si="26"/>
        <v>0</v>
      </c>
      <c r="X191" s="139" t="b">
        <f t="shared" si="27"/>
        <v>0</v>
      </c>
      <c r="Y191" s="139" t="b">
        <f t="shared" si="28"/>
        <v>0</v>
      </c>
      <c r="Z191" s="139" t="b">
        <f t="shared" si="29"/>
        <v>0</v>
      </c>
      <c r="AA191" s="139" t="b">
        <f t="shared" si="30"/>
        <v>0</v>
      </c>
      <c r="AB191" s="139" t="b">
        <f t="shared" si="31"/>
        <v>0</v>
      </c>
      <c r="AC191" s="139">
        <f t="shared" si="32"/>
        <v>0</v>
      </c>
    </row>
    <row r="192" spans="7:29" s="139" customFormat="1" x14ac:dyDescent="0.25">
      <c r="G192" s="146"/>
      <c r="O192" s="138" t="str">
        <f t="shared" si="23"/>
        <v/>
      </c>
      <c r="T192" s="139" t="b">
        <f t="shared" si="22"/>
        <v>0</v>
      </c>
      <c r="U192" s="139" t="b">
        <f t="shared" si="24"/>
        <v>0</v>
      </c>
      <c r="V192" s="139" t="b">
        <f t="shared" si="25"/>
        <v>0</v>
      </c>
      <c r="W192" s="139" t="b">
        <f t="shared" si="26"/>
        <v>0</v>
      </c>
      <c r="X192" s="139" t="b">
        <f t="shared" si="27"/>
        <v>0</v>
      </c>
      <c r="Y192" s="139" t="b">
        <f t="shared" si="28"/>
        <v>0</v>
      </c>
      <c r="Z192" s="139" t="b">
        <f t="shared" si="29"/>
        <v>0</v>
      </c>
      <c r="AA192" s="139" t="b">
        <f t="shared" si="30"/>
        <v>0</v>
      </c>
      <c r="AB192" s="139" t="b">
        <f t="shared" si="31"/>
        <v>0</v>
      </c>
      <c r="AC192" s="139">
        <f t="shared" si="32"/>
        <v>0</v>
      </c>
    </row>
    <row r="193" spans="7:29" s="139" customFormat="1" x14ac:dyDescent="0.25">
      <c r="G193" s="146"/>
      <c r="O193" s="138" t="str">
        <f t="shared" si="23"/>
        <v/>
      </c>
      <c r="T193" s="139" t="b">
        <f t="shared" si="22"/>
        <v>0</v>
      </c>
      <c r="U193" s="139" t="b">
        <f t="shared" si="24"/>
        <v>0</v>
      </c>
      <c r="V193" s="139" t="b">
        <f t="shared" si="25"/>
        <v>0</v>
      </c>
      <c r="W193" s="139" t="b">
        <f t="shared" si="26"/>
        <v>0</v>
      </c>
      <c r="X193" s="139" t="b">
        <f t="shared" si="27"/>
        <v>0</v>
      </c>
      <c r="Y193" s="139" t="b">
        <f t="shared" si="28"/>
        <v>0</v>
      </c>
      <c r="Z193" s="139" t="b">
        <f t="shared" si="29"/>
        <v>0</v>
      </c>
      <c r="AA193" s="139" t="b">
        <f t="shared" si="30"/>
        <v>0</v>
      </c>
      <c r="AB193" s="139" t="b">
        <f t="shared" si="31"/>
        <v>0</v>
      </c>
      <c r="AC193" s="139">
        <f t="shared" si="32"/>
        <v>0</v>
      </c>
    </row>
    <row r="194" spans="7:29" s="139" customFormat="1" x14ac:dyDescent="0.25">
      <c r="G194" s="146"/>
      <c r="O194" s="138" t="str">
        <f t="shared" si="23"/>
        <v/>
      </c>
      <c r="T194" s="139" t="b">
        <f t="shared" si="22"/>
        <v>0</v>
      </c>
      <c r="U194" s="139" t="b">
        <f t="shared" si="24"/>
        <v>0</v>
      </c>
      <c r="V194" s="139" t="b">
        <f t="shared" si="25"/>
        <v>0</v>
      </c>
      <c r="W194" s="139" t="b">
        <f t="shared" si="26"/>
        <v>0</v>
      </c>
      <c r="X194" s="139" t="b">
        <f t="shared" si="27"/>
        <v>0</v>
      </c>
      <c r="Y194" s="139" t="b">
        <f t="shared" si="28"/>
        <v>0</v>
      </c>
      <c r="Z194" s="139" t="b">
        <f t="shared" si="29"/>
        <v>0</v>
      </c>
      <c r="AA194" s="139" t="b">
        <f t="shared" si="30"/>
        <v>0</v>
      </c>
      <c r="AB194" s="139" t="b">
        <f t="shared" si="31"/>
        <v>0</v>
      </c>
      <c r="AC194" s="139">
        <f t="shared" si="32"/>
        <v>0</v>
      </c>
    </row>
    <row r="195" spans="7:29" s="139" customFormat="1" x14ac:dyDescent="0.25">
      <c r="G195" s="146"/>
      <c r="O195" s="138" t="str">
        <f t="shared" si="23"/>
        <v/>
      </c>
      <c r="T195" s="139" t="b">
        <f t="shared" si="22"/>
        <v>0</v>
      </c>
      <c r="U195" s="139" t="b">
        <f t="shared" si="24"/>
        <v>0</v>
      </c>
      <c r="V195" s="139" t="b">
        <f t="shared" si="25"/>
        <v>0</v>
      </c>
      <c r="W195" s="139" t="b">
        <f t="shared" si="26"/>
        <v>0</v>
      </c>
      <c r="X195" s="139" t="b">
        <f t="shared" si="27"/>
        <v>0</v>
      </c>
      <c r="Y195" s="139" t="b">
        <f t="shared" si="28"/>
        <v>0</v>
      </c>
      <c r="Z195" s="139" t="b">
        <f t="shared" si="29"/>
        <v>0</v>
      </c>
      <c r="AA195" s="139" t="b">
        <f t="shared" si="30"/>
        <v>0</v>
      </c>
      <c r="AB195" s="139" t="b">
        <f t="shared" si="31"/>
        <v>0</v>
      </c>
      <c r="AC195" s="139">
        <f t="shared" si="32"/>
        <v>0</v>
      </c>
    </row>
    <row r="196" spans="7:29" s="139" customFormat="1" x14ac:dyDescent="0.25">
      <c r="G196" s="146"/>
      <c r="O196" s="138" t="str">
        <f t="shared" si="23"/>
        <v/>
      </c>
      <c r="T196" s="139" t="b">
        <f t="shared" si="22"/>
        <v>0</v>
      </c>
      <c r="U196" s="139" t="b">
        <f t="shared" si="24"/>
        <v>0</v>
      </c>
      <c r="V196" s="139" t="b">
        <f t="shared" si="25"/>
        <v>0</v>
      </c>
      <c r="W196" s="139" t="b">
        <f t="shared" si="26"/>
        <v>0</v>
      </c>
      <c r="X196" s="139" t="b">
        <f t="shared" si="27"/>
        <v>0</v>
      </c>
      <c r="Y196" s="139" t="b">
        <f t="shared" si="28"/>
        <v>0</v>
      </c>
      <c r="Z196" s="139" t="b">
        <f t="shared" si="29"/>
        <v>0</v>
      </c>
      <c r="AA196" s="139" t="b">
        <f t="shared" si="30"/>
        <v>0</v>
      </c>
      <c r="AB196" s="139" t="b">
        <f t="shared" si="31"/>
        <v>0</v>
      </c>
      <c r="AC196" s="139">
        <f t="shared" si="32"/>
        <v>0</v>
      </c>
    </row>
    <row r="197" spans="7:29" s="139" customFormat="1" x14ac:dyDescent="0.25">
      <c r="G197" s="146"/>
      <c r="O197" s="138" t="str">
        <f t="shared" si="23"/>
        <v/>
      </c>
      <c r="T197" s="139" t="b">
        <f t="shared" si="22"/>
        <v>0</v>
      </c>
      <c r="U197" s="139" t="b">
        <f t="shared" si="24"/>
        <v>0</v>
      </c>
      <c r="V197" s="139" t="b">
        <f t="shared" si="25"/>
        <v>0</v>
      </c>
      <c r="W197" s="139" t="b">
        <f t="shared" si="26"/>
        <v>0</v>
      </c>
      <c r="X197" s="139" t="b">
        <f t="shared" si="27"/>
        <v>0</v>
      </c>
      <c r="Y197" s="139" t="b">
        <f t="shared" si="28"/>
        <v>0</v>
      </c>
      <c r="Z197" s="139" t="b">
        <f t="shared" si="29"/>
        <v>0</v>
      </c>
      <c r="AA197" s="139" t="b">
        <f t="shared" si="30"/>
        <v>0</v>
      </c>
      <c r="AB197" s="139" t="b">
        <f t="shared" si="31"/>
        <v>0</v>
      </c>
      <c r="AC197" s="139">
        <f t="shared" si="32"/>
        <v>0</v>
      </c>
    </row>
    <row r="198" spans="7:29" s="139" customFormat="1" x14ac:dyDescent="0.25">
      <c r="G198" s="146"/>
      <c r="O198" s="138" t="str">
        <f t="shared" si="23"/>
        <v/>
      </c>
      <c r="T198" s="139" t="b">
        <f t="shared" si="22"/>
        <v>0</v>
      </c>
      <c r="U198" s="139" t="b">
        <f t="shared" si="24"/>
        <v>0</v>
      </c>
      <c r="V198" s="139" t="b">
        <f t="shared" si="25"/>
        <v>0</v>
      </c>
      <c r="W198" s="139" t="b">
        <f t="shared" si="26"/>
        <v>0</v>
      </c>
      <c r="X198" s="139" t="b">
        <f t="shared" si="27"/>
        <v>0</v>
      </c>
      <c r="Y198" s="139" t="b">
        <f t="shared" si="28"/>
        <v>0</v>
      </c>
      <c r="Z198" s="139" t="b">
        <f t="shared" si="29"/>
        <v>0</v>
      </c>
      <c r="AA198" s="139" t="b">
        <f t="shared" si="30"/>
        <v>0</v>
      </c>
      <c r="AB198" s="139" t="b">
        <f t="shared" si="31"/>
        <v>0</v>
      </c>
      <c r="AC198" s="139">
        <f t="shared" si="32"/>
        <v>0</v>
      </c>
    </row>
    <row r="199" spans="7:29" s="139" customFormat="1" x14ac:dyDescent="0.25">
      <c r="G199" s="146"/>
      <c r="O199" s="138" t="str">
        <f t="shared" si="23"/>
        <v/>
      </c>
      <c r="T199" s="139" t="b">
        <f t="shared" si="22"/>
        <v>0</v>
      </c>
      <c r="U199" s="139" t="b">
        <f t="shared" si="24"/>
        <v>0</v>
      </c>
      <c r="V199" s="139" t="b">
        <f t="shared" si="25"/>
        <v>0</v>
      </c>
      <c r="W199" s="139" t="b">
        <f t="shared" si="26"/>
        <v>0</v>
      </c>
      <c r="X199" s="139" t="b">
        <f t="shared" si="27"/>
        <v>0</v>
      </c>
      <c r="Y199" s="139" t="b">
        <f t="shared" si="28"/>
        <v>0</v>
      </c>
      <c r="Z199" s="139" t="b">
        <f t="shared" si="29"/>
        <v>0</v>
      </c>
      <c r="AA199" s="139" t="b">
        <f t="shared" si="30"/>
        <v>0</v>
      </c>
      <c r="AB199" s="139" t="b">
        <f t="shared" si="31"/>
        <v>0</v>
      </c>
      <c r="AC199" s="139">
        <f t="shared" si="32"/>
        <v>0</v>
      </c>
    </row>
    <row r="200" spans="7:29" s="139" customFormat="1" x14ac:dyDescent="0.25">
      <c r="G200" s="146"/>
      <c r="O200" s="138" t="str">
        <f t="shared" si="23"/>
        <v/>
      </c>
      <c r="T200" s="139" t="b">
        <f t="shared" si="22"/>
        <v>0</v>
      </c>
      <c r="U200" s="139" t="b">
        <f t="shared" si="24"/>
        <v>0</v>
      </c>
      <c r="V200" s="139" t="b">
        <f t="shared" si="25"/>
        <v>0</v>
      </c>
      <c r="W200" s="139" t="b">
        <f t="shared" si="26"/>
        <v>0</v>
      </c>
      <c r="X200" s="139" t="b">
        <f t="shared" si="27"/>
        <v>0</v>
      </c>
      <c r="Y200" s="139" t="b">
        <f t="shared" si="28"/>
        <v>0</v>
      </c>
      <c r="Z200" s="139" t="b">
        <f t="shared" si="29"/>
        <v>0</v>
      </c>
      <c r="AA200" s="139" t="b">
        <f t="shared" si="30"/>
        <v>0</v>
      </c>
      <c r="AB200" s="139" t="b">
        <f t="shared" si="31"/>
        <v>0</v>
      </c>
      <c r="AC200" s="139">
        <f t="shared" si="32"/>
        <v>0</v>
      </c>
    </row>
    <row r="201" spans="7:29" s="139" customFormat="1" x14ac:dyDescent="0.25">
      <c r="G201" s="146"/>
      <c r="O201" s="138" t="str">
        <f t="shared" si="23"/>
        <v/>
      </c>
      <c r="T201" s="139" t="b">
        <f t="shared" si="22"/>
        <v>0</v>
      </c>
      <c r="U201" s="139" t="b">
        <f t="shared" si="24"/>
        <v>0</v>
      </c>
      <c r="V201" s="139" t="b">
        <f t="shared" si="25"/>
        <v>0</v>
      </c>
      <c r="W201" s="139" t="b">
        <f t="shared" si="26"/>
        <v>0</v>
      </c>
      <c r="X201" s="139" t="b">
        <f t="shared" si="27"/>
        <v>0</v>
      </c>
      <c r="Y201" s="139" t="b">
        <f t="shared" si="28"/>
        <v>0</v>
      </c>
      <c r="Z201" s="139" t="b">
        <f t="shared" si="29"/>
        <v>0</v>
      </c>
      <c r="AA201" s="139" t="b">
        <f t="shared" si="30"/>
        <v>0</v>
      </c>
      <c r="AB201" s="139" t="b">
        <f t="shared" si="31"/>
        <v>0</v>
      </c>
      <c r="AC201" s="139">
        <f t="shared" si="32"/>
        <v>0</v>
      </c>
    </row>
    <row r="202" spans="7:29" s="139" customFormat="1" x14ac:dyDescent="0.25">
      <c r="G202" s="146"/>
      <c r="O202" s="138" t="str">
        <f t="shared" si="23"/>
        <v/>
      </c>
      <c r="T202" s="139" t="b">
        <f t="shared" si="22"/>
        <v>0</v>
      </c>
      <c r="U202" s="139" t="b">
        <f t="shared" si="24"/>
        <v>0</v>
      </c>
      <c r="V202" s="139" t="b">
        <f t="shared" si="25"/>
        <v>0</v>
      </c>
      <c r="W202" s="139" t="b">
        <f t="shared" si="26"/>
        <v>0</v>
      </c>
      <c r="X202" s="139" t="b">
        <f t="shared" si="27"/>
        <v>0</v>
      </c>
      <c r="Y202" s="139" t="b">
        <f t="shared" si="28"/>
        <v>0</v>
      </c>
      <c r="Z202" s="139" t="b">
        <f t="shared" si="29"/>
        <v>0</v>
      </c>
      <c r="AA202" s="139" t="b">
        <f t="shared" si="30"/>
        <v>0</v>
      </c>
      <c r="AB202" s="139" t="b">
        <f t="shared" si="31"/>
        <v>0</v>
      </c>
      <c r="AC202" s="139">
        <f t="shared" si="32"/>
        <v>0</v>
      </c>
    </row>
    <row r="203" spans="7:29" s="139" customFormat="1" x14ac:dyDescent="0.25">
      <c r="G203" s="146"/>
      <c r="O203" s="138" t="str">
        <f t="shared" si="23"/>
        <v/>
      </c>
      <c r="T203" s="139" t="b">
        <f t="shared" si="22"/>
        <v>0</v>
      </c>
      <c r="U203" s="139" t="b">
        <f t="shared" si="24"/>
        <v>0</v>
      </c>
      <c r="V203" s="139" t="b">
        <f t="shared" si="25"/>
        <v>0</v>
      </c>
      <c r="W203" s="139" t="b">
        <f t="shared" si="26"/>
        <v>0</v>
      </c>
      <c r="X203" s="139" t="b">
        <f t="shared" si="27"/>
        <v>0</v>
      </c>
      <c r="Y203" s="139" t="b">
        <f t="shared" si="28"/>
        <v>0</v>
      </c>
      <c r="Z203" s="139" t="b">
        <f t="shared" si="29"/>
        <v>0</v>
      </c>
      <c r="AA203" s="139" t="b">
        <f t="shared" si="30"/>
        <v>0</v>
      </c>
      <c r="AB203" s="139" t="b">
        <f t="shared" si="31"/>
        <v>0</v>
      </c>
      <c r="AC203" s="139">
        <f t="shared" si="32"/>
        <v>0</v>
      </c>
    </row>
    <row r="204" spans="7:29" s="139" customFormat="1" x14ac:dyDescent="0.25">
      <c r="G204" s="146"/>
      <c r="O204" s="138" t="str">
        <f t="shared" si="23"/>
        <v/>
      </c>
      <c r="T204" s="139" t="b">
        <f t="shared" si="22"/>
        <v>0</v>
      </c>
      <c r="U204" s="139" t="b">
        <f t="shared" si="24"/>
        <v>0</v>
      </c>
      <c r="V204" s="139" t="b">
        <f t="shared" si="25"/>
        <v>0</v>
      </c>
      <c r="W204" s="139" t="b">
        <f t="shared" si="26"/>
        <v>0</v>
      </c>
      <c r="X204" s="139" t="b">
        <f t="shared" si="27"/>
        <v>0</v>
      </c>
      <c r="Y204" s="139" t="b">
        <f t="shared" si="28"/>
        <v>0</v>
      </c>
      <c r="Z204" s="139" t="b">
        <f t="shared" si="29"/>
        <v>0</v>
      </c>
      <c r="AA204" s="139" t="b">
        <f t="shared" si="30"/>
        <v>0</v>
      </c>
      <c r="AB204" s="139" t="b">
        <f t="shared" si="31"/>
        <v>0</v>
      </c>
      <c r="AC204" s="139">
        <f t="shared" si="32"/>
        <v>0</v>
      </c>
    </row>
    <row r="205" spans="7:29" s="139" customFormat="1" x14ac:dyDescent="0.25">
      <c r="G205" s="146"/>
      <c r="O205" s="138" t="str">
        <f t="shared" si="23"/>
        <v/>
      </c>
      <c r="T205" s="139" t="b">
        <f t="shared" si="22"/>
        <v>0</v>
      </c>
      <c r="U205" s="139" t="b">
        <f t="shared" si="24"/>
        <v>0</v>
      </c>
      <c r="V205" s="139" t="b">
        <f t="shared" si="25"/>
        <v>0</v>
      </c>
      <c r="W205" s="139" t="b">
        <f t="shared" si="26"/>
        <v>0</v>
      </c>
      <c r="X205" s="139" t="b">
        <f t="shared" si="27"/>
        <v>0</v>
      </c>
      <c r="Y205" s="139" t="b">
        <f t="shared" si="28"/>
        <v>0</v>
      </c>
      <c r="Z205" s="139" t="b">
        <f t="shared" si="29"/>
        <v>0</v>
      </c>
      <c r="AA205" s="139" t="b">
        <f t="shared" si="30"/>
        <v>0</v>
      </c>
      <c r="AB205" s="139" t="b">
        <f t="shared" si="31"/>
        <v>0</v>
      </c>
      <c r="AC205" s="139">
        <f t="shared" si="32"/>
        <v>0</v>
      </c>
    </row>
    <row r="206" spans="7:29" s="139" customFormat="1" x14ac:dyDescent="0.25">
      <c r="G206" s="146"/>
      <c r="O206" s="138" t="str">
        <f t="shared" si="23"/>
        <v/>
      </c>
      <c r="T206" s="139" t="b">
        <f t="shared" ref="T206:T269" si="33">IF(P206="&lt; 15 km/dag",IF(Q206="&gt; 75% van de tijd in stadsverkeer",IF(R206="weinig lading (&lt; 30 l)",IF(S206="&gt; 75 % van de tijd max. 1 passagier",TRUE(),))))</f>
        <v>0</v>
      </c>
      <c r="U206" s="139" t="b">
        <f t="shared" si="24"/>
        <v>0</v>
      </c>
      <c r="V206" s="139" t="b">
        <f t="shared" si="25"/>
        <v>0</v>
      </c>
      <c r="W206" s="139" t="b">
        <f t="shared" si="26"/>
        <v>0</v>
      </c>
      <c r="X206" s="139" t="b">
        <f t="shared" si="27"/>
        <v>0</v>
      </c>
      <c r="Y206" s="139" t="b">
        <f t="shared" si="28"/>
        <v>0</v>
      </c>
      <c r="Z206" s="139" t="b">
        <f t="shared" si="29"/>
        <v>0</v>
      </c>
      <c r="AA206" s="139" t="b">
        <f t="shared" si="30"/>
        <v>0</v>
      </c>
      <c r="AB206" s="139" t="b">
        <f t="shared" si="31"/>
        <v>0</v>
      </c>
      <c r="AC206" s="139">
        <f t="shared" si="32"/>
        <v>0</v>
      </c>
    </row>
    <row r="207" spans="7:29" s="139" customFormat="1" x14ac:dyDescent="0.25">
      <c r="G207" s="146"/>
      <c r="O207" s="138" t="str">
        <f t="shared" ref="O207:O270" si="34">IF(E207="","",$C$2-E207+1)</f>
        <v/>
      </c>
      <c r="T207" s="139" t="b">
        <f t="shared" si="33"/>
        <v>0</v>
      </c>
      <c r="U207" s="139" t="b">
        <f t="shared" ref="U207:U270" si="35">IF(P207="&lt; 100 km/dag",IF(Q207="&gt; 75% van de tijd in stadsverkeer",IF(R207="gem. hoeveelheid lading (30-300 l)",IF(S207="&gt; 75 % van de tijd max. 4 passagiers",TRUE(),))))</f>
        <v>0</v>
      </c>
      <c r="V207" s="139" t="b">
        <f t="shared" ref="V207:V270" si="36">IF(P207="&lt; 100 km/dag",IF(Q207="&gt; 75% van de tijd in stadsverkeer",IF(R207="gem. hoeveelheid lading (30-300 l)",IF(S207="&gt; 75 % van de tijd max. 1 passagier",TRUE(),))))</f>
        <v>0</v>
      </c>
      <c r="W207" s="139" t="b">
        <f t="shared" ref="W207:W270" si="37">IF(P207="&lt; 100 km/dag",IF(Q207="&gt; 75% van de tijd in stadsverkeer",IF(R207="weinig lading (&lt; 30 l)",IF(S207="&gt; 75 % van de tijd max. 1 passagier",TRUE(),))))</f>
        <v>0</v>
      </c>
      <c r="X207" s="139" t="b">
        <f t="shared" ref="X207:X270" si="38">IF(P207="&lt; 100 km/dag",IF(Q207="&gt; 75% van de tijd in stadsverkeer",IF(R207="weinig lading (&lt; 30 l)",IF(S207="&gt; 75 % van de tijd max. 4 passagiers",TRUE(),))))</f>
        <v>0</v>
      </c>
      <c r="Y207" s="139" t="b">
        <f t="shared" ref="Y207:Y270" si="39">IF(P207="&lt; 15 km/dag",IF(Q207="&gt; 75% van de tijd in stadsverkeer",IF(R207="gem. hoeveelheid lading (30-300 l)",IF(S207="&gt; 75 % van de tijd max. 4 passagiers",TRUE(),))))</f>
        <v>0</v>
      </c>
      <c r="Z207" s="139" t="b">
        <f t="shared" ref="Z207:Z270" si="40">IF(P207="&lt; 15 km/dag",IF(Q207="&gt; 75% van de tijd in stadsverkeer",IF(R207="gem. hoeveelheid lading (30-300 l)",IF(S207="&gt; 75 % van de tijd max. 1 passagier",TRUE(),))))</f>
        <v>0</v>
      </c>
      <c r="AA207" s="139" t="b">
        <f t="shared" ref="AA207:AA270" si="41">IF(P207="&lt; 15 km/dag",IF(Q207="&gt; 75% van de tijd in stadsverkeer",IF(R207="weinig lading (&lt; 30 l)",IF(S207="&gt; 75 % van de tijd max. 1 passagier",TRUE(),))))</f>
        <v>0</v>
      </c>
      <c r="AB207" s="139" t="b">
        <f t="shared" ref="AB207:AB270" si="42">IF(P207="&lt; 15 km/dag",IF(Q207="&gt; 75% van de tijd in stadsverkeer",IF(R207="weinig lading (&lt; 30 l)",IF(S207="&gt; 75 % van de tijd max. 4 passagiers",TRUE(),))))</f>
        <v>0</v>
      </c>
      <c r="AC207" s="139">
        <f t="shared" ref="AC207:AC270" si="43">COUNTIF(U207:AB207,TRUE())</f>
        <v>0</v>
      </c>
    </row>
    <row r="208" spans="7:29" s="139" customFormat="1" x14ac:dyDescent="0.25">
      <c r="G208" s="146"/>
      <c r="O208" s="138" t="str">
        <f t="shared" si="34"/>
        <v/>
      </c>
      <c r="T208" s="139" t="b">
        <f t="shared" si="33"/>
        <v>0</v>
      </c>
      <c r="U208" s="139" t="b">
        <f t="shared" si="35"/>
        <v>0</v>
      </c>
      <c r="V208" s="139" t="b">
        <f t="shared" si="36"/>
        <v>0</v>
      </c>
      <c r="W208" s="139" t="b">
        <f t="shared" si="37"/>
        <v>0</v>
      </c>
      <c r="X208" s="139" t="b">
        <f t="shared" si="38"/>
        <v>0</v>
      </c>
      <c r="Y208" s="139" t="b">
        <f t="shared" si="39"/>
        <v>0</v>
      </c>
      <c r="Z208" s="139" t="b">
        <f t="shared" si="40"/>
        <v>0</v>
      </c>
      <c r="AA208" s="139" t="b">
        <f t="shared" si="41"/>
        <v>0</v>
      </c>
      <c r="AB208" s="139" t="b">
        <f t="shared" si="42"/>
        <v>0</v>
      </c>
      <c r="AC208" s="139">
        <f t="shared" si="43"/>
        <v>0</v>
      </c>
    </row>
    <row r="209" spans="7:29" s="139" customFormat="1" x14ac:dyDescent="0.25">
      <c r="G209" s="146"/>
      <c r="O209" s="138" t="str">
        <f t="shared" si="34"/>
        <v/>
      </c>
      <c r="T209" s="139" t="b">
        <f t="shared" si="33"/>
        <v>0</v>
      </c>
      <c r="U209" s="139" t="b">
        <f t="shared" si="35"/>
        <v>0</v>
      </c>
      <c r="V209" s="139" t="b">
        <f t="shared" si="36"/>
        <v>0</v>
      </c>
      <c r="W209" s="139" t="b">
        <f t="shared" si="37"/>
        <v>0</v>
      </c>
      <c r="X209" s="139" t="b">
        <f t="shared" si="38"/>
        <v>0</v>
      </c>
      <c r="Y209" s="139" t="b">
        <f t="shared" si="39"/>
        <v>0</v>
      </c>
      <c r="Z209" s="139" t="b">
        <f t="shared" si="40"/>
        <v>0</v>
      </c>
      <c r="AA209" s="139" t="b">
        <f t="shared" si="41"/>
        <v>0</v>
      </c>
      <c r="AB209" s="139" t="b">
        <f t="shared" si="42"/>
        <v>0</v>
      </c>
      <c r="AC209" s="139">
        <f t="shared" si="43"/>
        <v>0</v>
      </c>
    </row>
    <row r="210" spans="7:29" s="139" customFormat="1" x14ac:dyDescent="0.25">
      <c r="G210" s="146"/>
      <c r="O210" s="138" t="str">
        <f t="shared" si="34"/>
        <v/>
      </c>
      <c r="T210" s="139" t="b">
        <f t="shared" si="33"/>
        <v>0</v>
      </c>
      <c r="U210" s="139" t="b">
        <f t="shared" si="35"/>
        <v>0</v>
      </c>
      <c r="V210" s="139" t="b">
        <f t="shared" si="36"/>
        <v>0</v>
      </c>
      <c r="W210" s="139" t="b">
        <f t="shared" si="37"/>
        <v>0</v>
      </c>
      <c r="X210" s="139" t="b">
        <f t="shared" si="38"/>
        <v>0</v>
      </c>
      <c r="Y210" s="139" t="b">
        <f t="shared" si="39"/>
        <v>0</v>
      </c>
      <c r="Z210" s="139" t="b">
        <f t="shared" si="40"/>
        <v>0</v>
      </c>
      <c r="AA210" s="139" t="b">
        <f t="shared" si="41"/>
        <v>0</v>
      </c>
      <c r="AB210" s="139" t="b">
        <f t="shared" si="42"/>
        <v>0</v>
      </c>
      <c r="AC210" s="139">
        <f t="shared" si="43"/>
        <v>0</v>
      </c>
    </row>
    <row r="211" spans="7:29" s="139" customFormat="1" x14ac:dyDescent="0.25">
      <c r="G211" s="146"/>
      <c r="O211" s="138" t="str">
        <f t="shared" si="34"/>
        <v/>
      </c>
      <c r="T211" s="139" t="b">
        <f t="shared" si="33"/>
        <v>0</v>
      </c>
      <c r="U211" s="139" t="b">
        <f t="shared" si="35"/>
        <v>0</v>
      </c>
      <c r="V211" s="139" t="b">
        <f t="shared" si="36"/>
        <v>0</v>
      </c>
      <c r="W211" s="139" t="b">
        <f t="shared" si="37"/>
        <v>0</v>
      </c>
      <c r="X211" s="139" t="b">
        <f t="shared" si="38"/>
        <v>0</v>
      </c>
      <c r="Y211" s="139" t="b">
        <f t="shared" si="39"/>
        <v>0</v>
      </c>
      <c r="Z211" s="139" t="b">
        <f t="shared" si="40"/>
        <v>0</v>
      </c>
      <c r="AA211" s="139" t="b">
        <f t="shared" si="41"/>
        <v>0</v>
      </c>
      <c r="AB211" s="139" t="b">
        <f t="shared" si="42"/>
        <v>0</v>
      </c>
      <c r="AC211" s="139">
        <f t="shared" si="43"/>
        <v>0</v>
      </c>
    </row>
    <row r="212" spans="7:29" s="139" customFormat="1" x14ac:dyDescent="0.25">
      <c r="G212" s="146"/>
      <c r="O212" s="138" t="str">
        <f t="shared" si="34"/>
        <v/>
      </c>
      <c r="T212" s="139" t="b">
        <f t="shared" si="33"/>
        <v>0</v>
      </c>
      <c r="U212" s="139" t="b">
        <f t="shared" si="35"/>
        <v>0</v>
      </c>
      <c r="V212" s="139" t="b">
        <f t="shared" si="36"/>
        <v>0</v>
      </c>
      <c r="W212" s="139" t="b">
        <f t="shared" si="37"/>
        <v>0</v>
      </c>
      <c r="X212" s="139" t="b">
        <f t="shared" si="38"/>
        <v>0</v>
      </c>
      <c r="Y212" s="139" t="b">
        <f t="shared" si="39"/>
        <v>0</v>
      </c>
      <c r="Z212" s="139" t="b">
        <f t="shared" si="40"/>
        <v>0</v>
      </c>
      <c r="AA212" s="139" t="b">
        <f t="shared" si="41"/>
        <v>0</v>
      </c>
      <c r="AB212" s="139" t="b">
        <f t="shared" si="42"/>
        <v>0</v>
      </c>
      <c r="AC212" s="139">
        <f t="shared" si="43"/>
        <v>0</v>
      </c>
    </row>
    <row r="213" spans="7:29" s="139" customFormat="1" x14ac:dyDescent="0.25">
      <c r="G213" s="146"/>
      <c r="O213" s="138" t="str">
        <f t="shared" si="34"/>
        <v/>
      </c>
      <c r="T213" s="139" t="b">
        <f t="shared" si="33"/>
        <v>0</v>
      </c>
      <c r="U213" s="139" t="b">
        <f t="shared" si="35"/>
        <v>0</v>
      </c>
      <c r="V213" s="139" t="b">
        <f t="shared" si="36"/>
        <v>0</v>
      </c>
      <c r="W213" s="139" t="b">
        <f t="shared" si="37"/>
        <v>0</v>
      </c>
      <c r="X213" s="139" t="b">
        <f t="shared" si="38"/>
        <v>0</v>
      </c>
      <c r="Y213" s="139" t="b">
        <f t="shared" si="39"/>
        <v>0</v>
      </c>
      <c r="Z213" s="139" t="b">
        <f t="shared" si="40"/>
        <v>0</v>
      </c>
      <c r="AA213" s="139" t="b">
        <f t="shared" si="41"/>
        <v>0</v>
      </c>
      <c r="AB213" s="139" t="b">
        <f t="shared" si="42"/>
        <v>0</v>
      </c>
      <c r="AC213" s="139">
        <f t="shared" si="43"/>
        <v>0</v>
      </c>
    </row>
    <row r="214" spans="7:29" s="139" customFormat="1" x14ac:dyDescent="0.25">
      <c r="G214" s="146"/>
      <c r="O214" s="138" t="str">
        <f t="shared" si="34"/>
        <v/>
      </c>
      <c r="T214" s="139" t="b">
        <f t="shared" si="33"/>
        <v>0</v>
      </c>
      <c r="U214" s="139" t="b">
        <f t="shared" si="35"/>
        <v>0</v>
      </c>
      <c r="V214" s="139" t="b">
        <f t="shared" si="36"/>
        <v>0</v>
      </c>
      <c r="W214" s="139" t="b">
        <f t="shared" si="37"/>
        <v>0</v>
      </c>
      <c r="X214" s="139" t="b">
        <f t="shared" si="38"/>
        <v>0</v>
      </c>
      <c r="Y214" s="139" t="b">
        <f t="shared" si="39"/>
        <v>0</v>
      </c>
      <c r="Z214" s="139" t="b">
        <f t="shared" si="40"/>
        <v>0</v>
      </c>
      <c r="AA214" s="139" t="b">
        <f t="shared" si="41"/>
        <v>0</v>
      </c>
      <c r="AB214" s="139" t="b">
        <f t="shared" si="42"/>
        <v>0</v>
      </c>
      <c r="AC214" s="139">
        <f t="shared" si="43"/>
        <v>0</v>
      </c>
    </row>
    <row r="215" spans="7:29" s="139" customFormat="1" x14ac:dyDescent="0.25">
      <c r="G215" s="146"/>
      <c r="O215" s="138" t="str">
        <f t="shared" si="34"/>
        <v/>
      </c>
      <c r="T215" s="139" t="b">
        <f t="shared" si="33"/>
        <v>0</v>
      </c>
      <c r="U215" s="139" t="b">
        <f t="shared" si="35"/>
        <v>0</v>
      </c>
      <c r="V215" s="139" t="b">
        <f t="shared" si="36"/>
        <v>0</v>
      </c>
      <c r="W215" s="139" t="b">
        <f t="shared" si="37"/>
        <v>0</v>
      </c>
      <c r="X215" s="139" t="b">
        <f t="shared" si="38"/>
        <v>0</v>
      </c>
      <c r="Y215" s="139" t="b">
        <f t="shared" si="39"/>
        <v>0</v>
      </c>
      <c r="Z215" s="139" t="b">
        <f t="shared" si="40"/>
        <v>0</v>
      </c>
      <c r="AA215" s="139" t="b">
        <f t="shared" si="41"/>
        <v>0</v>
      </c>
      <c r="AB215" s="139" t="b">
        <f t="shared" si="42"/>
        <v>0</v>
      </c>
      <c r="AC215" s="139">
        <f t="shared" si="43"/>
        <v>0</v>
      </c>
    </row>
    <row r="216" spans="7:29" s="139" customFormat="1" x14ac:dyDescent="0.25">
      <c r="G216" s="146"/>
      <c r="O216" s="138" t="str">
        <f t="shared" si="34"/>
        <v/>
      </c>
      <c r="T216" s="139" t="b">
        <f t="shared" si="33"/>
        <v>0</v>
      </c>
      <c r="U216" s="139" t="b">
        <f t="shared" si="35"/>
        <v>0</v>
      </c>
      <c r="V216" s="139" t="b">
        <f t="shared" si="36"/>
        <v>0</v>
      </c>
      <c r="W216" s="139" t="b">
        <f t="shared" si="37"/>
        <v>0</v>
      </c>
      <c r="X216" s="139" t="b">
        <f t="shared" si="38"/>
        <v>0</v>
      </c>
      <c r="Y216" s="139" t="b">
        <f t="shared" si="39"/>
        <v>0</v>
      </c>
      <c r="Z216" s="139" t="b">
        <f t="shared" si="40"/>
        <v>0</v>
      </c>
      <c r="AA216" s="139" t="b">
        <f t="shared" si="41"/>
        <v>0</v>
      </c>
      <c r="AB216" s="139" t="b">
        <f t="shared" si="42"/>
        <v>0</v>
      </c>
      <c r="AC216" s="139">
        <f t="shared" si="43"/>
        <v>0</v>
      </c>
    </row>
    <row r="217" spans="7:29" s="139" customFormat="1" x14ac:dyDescent="0.25">
      <c r="G217" s="146"/>
      <c r="O217" s="138" t="str">
        <f t="shared" si="34"/>
        <v/>
      </c>
      <c r="T217" s="139" t="b">
        <f t="shared" si="33"/>
        <v>0</v>
      </c>
      <c r="U217" s="139" t="b">
        <f t="shared" si="35"/>
        <v>0</v>
      </c>
      <c r="V217" s="139" t="b">
        <f t="shared" si="36"/>
        <v>0</v>
      </c>
      <c r="W217" s="139" t="b">
        <f t="shared" si="37"/>
        <v>0</v>
      </c>
      <c r="X217" s="139" t="b">
        <f t="shared" si="38"/>
        <v>0</v>
      </c>
      <c r="Y217" s="139" t="b">
        <f t="shared" si="39"/>
        <v>0</v>
      </c>
      <c r="Z217" s="139" t="b">
        <f t="shared" si="40"/>
        <v>0</v>
      </c>
      <c r="AA217" s="139" t="b">
        <f t="shared" si="41"/>
        <v>0</v>
      </c>
      <c r="AB217" s="139" t="b">
        <f t="shared" si="42"/>
        <v>0</v>
      </c>
      <c r="AC217" s="139">
        <f t="shared" si="43"/>
        <v>0</v>
      </c>
    </row>
    <row r="218" spans="7:29" s="139" customFormat="1" x14ac:dyDescent="0.25">
      <c r="G218" s="146"/>
      <c r="O218" s="138" t="str">
        <f t="shared" si="34"/>
        <v/>
      </c>
      <c r="T218" s="139" t="b">
        <f t="shared" si="33"/>
        <v>0</v>
      </c>
      <c r="U218" s="139" t="b">
        <f t="shared" si="35"/>
        <v>0</v>
      </c>
      <c r="V218" s="139" t="b">
        <f t="shared" si="36"/>
        <v>0</v>
      </c>
      <c r="W218" s="139" t="b">
        <f t="shared" si="37"/>
        <v>0</v>
      </c>
      <c r="X218" s="139" t="b">
        <f t="shared" si="38"/>
        <v>0</v>
      </c>
      <c r="Y218" s="139" t="b">
        <f t="shared" si="39"/>
        <v>0</v>
      </c>
      <c r="Z218" s="139" t="b">
        <f t="shared" si="40"/>
        <v>0</v>
      </c>
      <c r="AA218" s="139" t="b">
        <f t="shared" si="41"/>
        <v>0</v>
      </c>
      <c r="AB218" s="139" t="b">
        <f t="shared" si="42"/>
        <v>0</v>
      </c>
      <c r="AC218" s="139">
        <f t="shared" si="43"/>
        <v>0</v>
      </c>
    </row>
    <row r="219" spans="7:29" s="139" customFormat="1" x14ac:dyDescent="0.25">
      <c r="G219" s="146"/>
      <c r="O219" s="138" t="str">
        <f t="shared" si="34"/>
        <v/>
      </c>
      <c r="T219" s="139" t="b">
        <f t="shared" si="33"/>
        <v>0</v>
      </c>
      <c r="U219" s="139" t="b">
        <f t="shared" si="35"/>
        <v>0</v>
      </c>
      <c r="V219" s="139" t="b">
        <f t="shared" si="36"/>
        <v>0</v>
      </c>
      <c r="W219" s="139" t="b">
        <f t="shared" si="37"/>
        <v>0</v>
      </c>
      <c r="X219" s="139" t="b">
        <f t="shared" si="38"/>
        <v>0</v>
      </c>
      <c r="Y219" s="139" t="b">
        <f t="shared" si="39"/>
        <v>0</v>
      </c>
      <c r="Z219" s="139" t="b">
        <f t="shared" si="40"/>
        <v>0</v>
      </c>
      <c r="AA219" s="139" t="b">
        <f t="shared" si="41"/>
        <v>0</v>
      </c>
      <c r="AB219" s="139" t="b">
        <f t="shared" si="42"/>
        <v>0</v>
      </c>
      <c r="AC219" s="139">
        <f t="shared" si="43"/>
        <v>0</v>
      </c>
    </row>
    <row r="220" spans="7:29" s="139" customFormat="1" x14ac:dyDescent="0.25">
      <c r="G220" s="146"/>
      <c r="O220" s="138" t="str">
        <f t="shared" si="34"/>
        <v/>
      </c>
      <c r="T220" s="139" t="b">
        <f t="shared" si="33"/>
        <v>0</v>
      </c>
      <c r="U220" s="139" t="b">
        <f t="shared" si="35"/>
        <v>0</v>
      </c>
      <c r="V220" s="139" t="b">
        <f t="shared" si="36"/>
        <v>0</v>
      </c>
      <c r="W220" s="139" t="b">
        <f t="shared" si="37"/>
        <v>0</v>
      </c>
      <c r="X220" s="139" t="b">
        <f t="shared" si="38"/>
        <v>0</v>
      </c>
      <c r="Y220" s="139" t="b">
        <f t="shared" si="39"/>
        <v>0</v>
      </c>
      <c r="Z220" s="139" t="b">
        <f t="shared" si="40"/>
        <v>0</v>
      </c>
      <c r="AA220" s="139" t="b">
        <f t="shared" si="41"/>
        <v>0</v>
      </c>
      <c r="AB220" s="139" t="b">
        <f t="shared" si="42"/>
        <v>0</v>
      </c>
      <c r="AC220" s="139">
        <f t="shared" si="43"/>
        <v>0</v>
      </c>
    </row>
    <row r="221" spans="7:29" s="139" customFormat="1" x14ac:dyDescent="0.25">
      <c r="G221" s="146"/>
      <c r="O221" s="138" t="str">
        <f t="shared" si="34"/>
        <v/>
      </c>
      <c r="T221" s="139" t="b">
        <f t="shared" si="33"/>
        <v>0</v>
      </c>
      <c r="U221" s="139" t="b">
        <f t="shared" si="35"/>
        <v>0</v>
      </c>
      <c r="V221" s="139" t="b">
        <f t="shared" si="36"/>
        <v>0</v>
      </c>
      <c r="W221" s="139" t="b">
        <f t="shared" si="37"/>
        <v>0</v>
      </c>
      <c r="X221" s="139" t="b">
        <f t="shared" si="38"/>
        <v>0</v>
      </c>
      <c r="Y221" s="139" t="b">
        <f t="shared" si="39"/>
        <v>0</v>
      </c>
      <c r="Z221" s="139" t="b">
        <f t="shared" si="40"/>
        <v>0</v>
      </c>
      <c r="AA221" s="139" t="b">
        <f t="shared" si="41"/>
        <v>0</v>
      </c>
      <c r="AB221" s="139" t="b">
        <f t="shared" si="42"/>
        <v>0</v>
      </c>
      <c r="AC221" s="139">
        <f t="shared" si="43"/>
        <v>0</v>
      </c>
    </row>
    <row r="222" spans="7:29" s="139" customFormat="1" x14ac:dyDescent="0.25">
      <c r="G222" s="146"/>
      <c r="O222" s="138" t="str">
        <f t="shared" si="34"/>
        <v/>
      </c>
      <c r="T222" s="139" t="b">
        <f t="shared" si="33"/>
        <v>0</v>
      </c>
      <c r="U222" s="139" t="b">
        <f t="shared" si="35"/>
        <v>0</v>
      </c>
      <c r="V222" s="139" t="b">
        <f t="shared" si="36"/>
        <v>0</v>
      </c>
      <c r="W222" s="139" t="b">
        <f t="shared" si="37"/>
        <v>0</v>
      </c>
      <c r="X222" s="139" t="b">
        <f t="shared" si="38"/>
        <v>0</v>
      </c>
      <c r="Y222" s="139" t="b">
        <f t="shared" si="39"/>
        <v>0</v>
      </c>
      <c r="Z222" s="139" t="b">
        <f t="shared" si="40"/>
        <v>0</v>
      </c>
      <c r="AA222" s="139" t="b">
        <f t="shared" si="41"/>
        <v>0</v>
      </c>
      <c r="AB222" s="139" t="b">
        <f t="shared" si="42"/>
        <v>0</v>
      </c>
      <c r="AC222" s="139">
        <f t="shared" si="43"/>
        <v>0</v>
      </c>
    </row>
    <row r="223" spans="7:29" s="139" customFormat="1" x14ac:dyDescent="0.25">
      <c r="G223" s="146"/>
      <c r="O223" s="138" t="str">
        <f t="shared" si="34"/>
        <v/>
      </c>
      <c r="T223" s="139" t="b">
        <f t="shared" si="33"/>
        <v>0</v>
      </c>
      <c r="U223" s="139" t="b">
        <f t="shared" si="35"/>
        <v>0</v>
      </c>
      <c r="V223" s="139" t="b">
        <f t="shared" si="36"/>
        <v>0</v>
      </c>
      <c r="W223" s="139" t="b">
        <f t="shared" si="37"/>
        <v>0</v>
      </c>
      <c r="X223" s="139" t="b">
        <f t="shared" si="38"/>
        <v>0</v>
      </c>
      <c r="Y223" s="139" t="b">
        <f t="shared" si="39"/>
        <v>0</v>
      </c>
      <c r="Z223" s="139" t="b">
        <f t="shared" si="40"/>
        <v>0</v>
      </c>
      <c r="AA223" s="139" t="b">
        <f t="shared" si="41"/>
        <v>0</v>
      </c>
      <c r="AB223" s="139" t="b">
        <f t="shared" si="42"/>
        <v>0</v>
      </c>
      <c r="AC223" s="139">
        <f t="shared" si="43"/>
        <v>0</v>
      </c>
    </row>
    <row r="224" spans="7:29" s="139" customFormat="1" x14ac:dyDescent="0.25">
      <c r="G224" s="146"/>
      <c r="O224" s="138" t="str">
        <f t="shared" si="34"/>
        <v/>
      </c>
      <c r="T224" s="139" t="b">
        <f t="shared" si="33"/>
        <v>0</v>
      </c>
      <c r="U224" s="139" t="b">
        <f t="shared" si="35"/>
        <v>0</v>
      </c>
      <c r="V224" s="139" t="b">
        <f t="shared" si="36"/>
        <v>0</v>
      </c>
      <c r="W224" s="139" t="b">
        <f t="shared" si="37"/>
        <v>0</v>
      </c>
      <c r="X224" s="139" t="b">
        <f t="shared" si="38"/>
        <v>0</v>
      </c>
      <c r="Y224" s="139" t="b">
        <f t="shared" si="39"/>
        <v>0</v>
      </c>
      <c r="Z224" s="139" t="b">
        <f t="shared" si="40"/>
        <v>0</v>
      </c>
      <c r="AA224" s="139" t="b">
        <f t="shared" si="41"/>
        <v>0</v>
      </c>
      <c r="AB224" s="139" t="b">
        <f t="shared" si="42"/>
        <v>0</v>
      </c>
      <c r="AC224" s="139">
        <f t="shared" si="43"/>
        <v>0</v>
      </c>
    </row>
    <row r="225" spans="7:29" s="139" customFormat="1" x14ac:dyDescent="0.25">
      <c r="G225" s="146"/>
      <c r="O225" s="138" t="str">
        <f t="shared" si="34"/>
        <v/>
      </c>
      <c r="T225" s="139" t="b">
        <f t="shared" si="33"/>
        <v>0</v>
      </c>
      <c r="U225" s="139" t="b">
        <f t="shared" si="35"/>
        <v>0</v>
      </c>
      <c r="V225" s="139" t="b">
        <f t="shared" si="36"/>
        <v>0</v>
      </c>
      <c r="W225" s="139" t="b">
        <f t="shared" si="37"/>
        <v>0</v>
      </c>
      <c r="X225" s="139" t="b">
        <f t="shared" si="38"/>
        <v>0</v>
      </c>
      <c r="Y225" s="139" t="b">
        <f t="shared" si="39"/>
        <v>0</v>
      </c>
      <c r="Z225" s="139" t="b">
        <f t="shared" si="40"/>
        <v>0</v>
      </c>
      <c r="AA225" s="139" t="b">
        <f t="shared" si="41"/>
        <v>0</v>
      </c>
      <c r="AB225" s="139" t="b">
        <f t="shared" si="42"/>
        <v>0</v>
      </c>
      <c r="AC225" s="139">
        <f t="shared" si="43"/>
        <v>0</v>
      </c>
    </row>
    <row r="226" spans="7:29" s="139" customFormat="1" x14ac:dyDescent="0.25">
      <c r="G226" s="146"/>
      <c r="O226" s="138" t="str">
        <f t="shared" si="34"/>
        <v/>
      </c>
      <c r="T226" s="139" t="b">
        <f t="shared" si="33"/>
        <v>0</v>
      </c>
      <c r="U226" s="139" t="b">
        <f t="shared" si="35"/>
        <v>0</v>
      </c>
      <c r="V226" s="139" t="b">
        <f t="shared" si="36"/>
        <v>0</v>
      </c>
      <c r="W226" s="139" t="b">
        <f t="shared" si="37"/>
        <v>0</v>
      </c>
      <c r="X226" s="139" t="b">
        <f t="shared" si="38"/>
        <v>0</v>
      </c>
      <c r="Y226" s="139" t="b">
        <f t="shared" si="39"/>
        <v>0</v>
      </c>
      <c r="Z226" s="139" t="b">
        <f t="shared" si="40"/>
        <v>0</v>
      </c>
      <c r="AA226" s="139" t="b">
        <f t="shared" si="41"/>
        <v>0</v>
      </c>
      <c r="AB226" s="139" t="b">
        <f t="shared" si="42"/>
        <v>0</v>
      </c>
      <c r="AC226" s="139">
        <f t="shared" si="43"/>
        <v>0</v>
      </c>
    </row>
    <row r="227" spans="7:29" s="139" customFormat="1" x14ac:dyDescent="0.25">
      <c r="G227" s="146"/>
      <c r="O227" s="138" t="str">
        <f t="shared" si="34"/>
        <v/>
      </c>
      <c r="T227" s="139" t="b">
        <f t="shared" si="33"/>
        <v>0</v>
      </c>
      <c r="U227" s="139" t="b">
        <f t="shared" si="35"/>
        <v>0</v>
      </c>
      <c r="V227" s="139" t="b">
        <f t="shared" si="36"/>
        <v>0</v>
      </c>
      <c r="W227" s="139" t="b">
        <f t="shared" si="37"/>
        <v>0</v>
      </c>
      <c r="X227" s="139" t="b">
        <f t="shared" si="38"/>
        <v>0</v>
      </c>
      <c r="Y227" s="139" t="b">
        <f t="shared" si="39"/>
        <v>0</v>
      </c>
      <c r="Z227" s="139" t="b">
        <f t="shared" si="40"/>
        <v>0</v>
      </c>
      <c r="AA227" s="139" t="b">
        <f t="shared" si="41"/>
        <v>0</v>
      </c>
      <c r="AB227" s="139" t="b">
        <f t="shared" si="42"/>
        <v>0</v>
      </c>
      <c r="AC227" s="139">
        <f t="shared" si="43"/>
        <v>0</v>
      </c>
    </row>
    <row r="228" spans="7:29" s="139" customFormat="1" x14ac:dyDescent="0.25">
      <c r="G228" s="146"/>
      <c r="O228" s="138" t="str">
        <f t="shared" si="34"/>
        <v/>
      </c>
      <c r="T228" s="139" t="b">
        <f t="shared" si="33"/>
        <v>0</v>
      </c>
      <c r="U228" s="139" t="b">
        <f t="shared" si="35"/>
        <v>0</v>
      </c>
      <c r="V228" s="139" t="b">
        <f t="shared" si="36"/>
        <v>0</v>
      </c>
      <c r="W228" s="139" t="b">
        <f t="shared" si="37"/>
        <v>0</v>
      </c>
      <c r="X228" s="139" t="b">
        <f t="shared" si="38"/>
        <v>0</v>
      </c>
      <c r="Y228" s="139" t="b">
        <f t="shared" si="39"/>
        <v>0</v>
      </c>
      <c r="Z228" s="139" t="b">
        <f t="shared" si="40"/>
        <v>0</v>
      </c>
      <c r="AA228" s="139" t="b">
        <f t="shared" si="41"/>
        <v>0</v>
      </c>
      <c r="AB228" s="139" t="b">
        <f t="shared" si="42"/>
        <v>0</v>
      </c>
      <c r="AC228" s="139">
        <f t="shared" si="43"/>
        <v>0</v>
      </c>
    </row>
    <row r="229" spans="7:29" s="139" customFormat="1" x14ac:dyDescent="0.25">
      <c r="G229" s="146"/>
      <c r="O229" s="138" t="str">
        <f t="shared" si="34"/>
        <v/>
      </c>
      <c r="T229" s="139" t="b">
        <f t="shared" si="33"/>
        <v>0</v>
      </c>
      <c r="U229" s="139" t="b">
        <f t="shared" si="35"/>
        <v>0</v>
      </c>
      <c r="V229" s="139" t="b">
        <f t="shared" si="36"/>
        <v>0</v>
      </c>
      <c r="W229" s="139" t="b">
        <f t="shared" si="37"/>
        <v>0</v>
      </c>
      <c r="X229" s="139" t="b">
        <f t="shared" si="38"/>
        <v>0</v>
      </c>
      <c r="Y229" s="139" t="b">
        <f t="shared" si="39"/>
        <v>0</v>
      </c>
      <c r="Z229" s="139" t="b">
        <f t="shared" si="40"/>
        <v>0</v>
      </c>
      <c r="AA229" s="139" t="b">
        <f t="shared" si="41"/>
        <v>0</v>
      </c>
      <c r="AB229" s="139" t="b">
        <f t="shared" si="42"/>
        <v>0</v>
      </c>
      <c r="AC229" s="139">
        <f t="shared" si="43"/>
        <v>0</v>
      </c>
    </row>
    <row r="230" spans="7:29" s="139" customFormat="1" x14ac:dyDescent="0.25">
      <c r="G230" s="146"/>
      <c r="O230" s="138" t="str">
        <f t="shared" si="34"/>
        <v/>
      </c>
      <c r="T230" s="139" t="b">
        <f t="shared" si="33"/>
        <v>0</v>
      </c>
      <c r="U230" s="139" t="b">
        <f t="shared" si="35"/>
        <v>0</v>
      </c>
      <c r="V230" s="139" t="b">
        <f t="shared" si="36"/>
        <v>0</v>
      </c>
      <c r="W230" s="139" t="b">
        <f t="shared" si="37"/>
        <v>0</v>
      </c>
      <c r="X230" s="139" t="b">
        <f t="shared" si="38"/>
        <v>0</v>
      </c>
      <c r="Y230" s="139" t="b">
        <f t="shared" si="39"/>
        <v>0</v>
      </c>
      <c r="Z230" s="139" t="b">
        <f t="shared" si="40"/>
        <v>0</v>
      </c>
      <c r="AA230" s="139" t="b">
        <f t="shared" si="41"/>
        <v>0</v>
      </c>
      <c r="AB230" s="139" t="b">
        <f t="shared" si="42"/>
        <v>0</v>
      </c>
      <c r="AC230" s="139">
        <f t="shared" si="43"/>
        <v>0</v>
      </c>
    </row>
    <row r="231" spans="7:29" s="139" customFormat="1" x14ac:dyDescent="0.25">
      <c r="G231" s="146"/>
      <c r="O231" s="138" t="str">
        <f t="shared" si="34"/>
        <v/>
      </c>
      <c r="T231" s="139" t="b">
        <f t="shared" si="33"/>
        <v>0</v>
      </c>
      <c r="U231" s="139" t="b">
        <f t="shared" si="35"/>
        <v>0</v>
      </c>
      <c r="V231" s="139" t="b">
        <f t="shared" si="36"/>
        <v>0</v>
      </c>
      <c r="W231" s="139" t="b">
        <f t="shared" si="37"/>
        <v>0</v>
      </c>
      <c r="X231" s="139" t="b">
        <f t="shared" si="38"/>
        <v>0</v>
      </c>
      <c r="Y231" s="139" t="b">
        <f t="shared" si="39"/>
        <v>0</v>
      </c>
      <c r="Z231" s="139" t="b">
        <f t="shared" si="40"/>
        <v>0</v>
      </c>
      <c r="AA231" s="139" t="b">
        <f t="shared" si="41"/>
        <v>0</v>
      </c>
      <c r="AB231" s="139" t="b">
        <f t="shared" si="42"/>
        <v>0</v>
      </c>
      <c r="AC231" s="139">
        <f t="shared" si="43"/>
        <v>0</v>
      </c>
    </row>
    <row r="232" spans="7:29" s="139" customFormat="1" x14ac:dyDescent="0.25">
      <c r="G232" s="146"/>
      <c r="O232" s="138" t="str">
        <f t="shared" si="34"/>
        <v/>
      </c>
      <c r="T232" s="139" t="b">
        <f t="shared" si="33"/>
        <v>0</v>
      </c>
      <c r="U232" s="139" t="b">
        <f t="shared" si="35"/>
        <v>0</v>
      </c>
      <c r="V232" s="139" t="b">
        <f t="shared" si="36"/>
        <v>0</v>
      </c>
      <c r="W232" s="139" t="b">
        <f t="shared" si="37"/>
        <v>0</v>
      </c>
      <c r="X232" s="139" t="b">
        <f t="shared" si="38"/>
        <v>0</v>
      </c>
      <c r="Y232" s="139" t="b">
        <f t="shared" si="39"/>
        <v>0</v>
      </c>
      <c r="Z232" s="139" t="b">
        <f t="shared" si="40"/>
        <v>0</v>
      </c>
      <c r="AA232" s="139" t="b">
        <f t="shared" si="41"/>
        <v>0</v>
      </c>
      <c r="AB232" s="139" t="b">
        <f t="shared" si="42"/>
        <v>0</v>
      </c>
      <c r="AC232" s="139">
        <f t="shared" si="43"/>
        <v>0</v>
      </c>
    </row>
    <row r="233" spans="7:29" s="139" customFormat="1" x14ac:dyDescent="0.25">
      <c r="G233" s="146"/>
      <c r="O233" s="138" t="str">
        <f t="shared" si="34"/>
        <v/>
      </c>
      <c r="T233" s="139" t="b">
        <f t="shared" si="33"/>
        <v>0</v>
      </c>
      <c r="U233" s="139" t="b">
        <f t="shared" si="35"/>
        <v>0</v>
      </c>
      <c r="V233" s="139" t="b">
        <f t="shared" si="36"/>
        <v>0</v>
      </c>
      <c r="W233" s="139" t="b">
        <f t="shared" si="37"/>
        <v>0</v>
      </c>
      <c r="X233" s="139" t="b">
        <f t="shared" si="38"/>
        <v>0</v>
      </c>
      <c r="Y233" s="139" t="b">
        <f t="shared" si="39"/>
        <v>0</v>
      </c>
      <c r="Z233" s="139" t="b">
        <f t="shared" si="40"/>
        <v>0</v>
      </c>
      <c r="AA233" s="139" t="b">
        <f t="shared" si="41"/>
        <v>0</v>
      </c>
      <c r="AB233" s="139" t="b">
        <f t="shared" si="42"/>
        <v>0</v>
      </c>
      <c r="AC233" s="139">
        <f t="shared" si="43"/>
        <v>0</v>
      </c>
    </row>
    <row r="234" spans="7:29" s="139" customFormat="1" x14ac:dyDescent="0.25">
      <c r="G234" s="146"/>
      <c r="O234" s="138" t="str">
        <f t="shared" si="34"/>
        <v/>
      </c>
      <c r="T234" s="139" t="b">
        <f t="shared" si="33"/>
        <v>0</v>
      </c>
      <c r="U234" s="139" t="b">
        <f t="shared" si="35"/>
        <v>0</v>
      </c>
      <c r="V234" s="139" t="b">
        <f t="shared" si="36"/>
        <v>0</v>
      </c>
      <c r="W234" s="139" t="b">
        <f t="shared" si="37"/>
        <v>0</v>
      </c>
      <c r="X234" s="139" t="b">
        <f t="shared" si="38"/>
        <v>0</v>
      </c>
      <c r="Y234" s="139" t="b">
        <f t="shared" si="39"/>
        <v>0</v>
      </c>
      <c r="Z234" s="139" t="b">
        <f t="shared" si="40"/>
        <v>0</v>
      </c>
      <c r="AA234" s="139" t="b">
        <f t="shared" si="41"/>
        <v>0</v>
      </c>
      <c r="AB234" s="139" t="b">
        <f t="shared" si="42"/>
        <v>0</v>
      </c>
      <c r="AC234" s="139">
        <f t="shared" si="43"/>
        <v>0</v>
      </c>
    </row>
    <row r="235" spans="7:29" s="139" customFormat="1" x14ac:dyDescent="0.25">
      <c r="G235" s="146"/>
      <c r="O235" s="138" t="str">
        <f t="shared" si="34"/>
        <v/>
      </c>
      <c r="T235" s="139" t="b">
        <f t="shared" si="33"/>
        <v>0</v>
      </c>
      <c r="U235" s="139" t="b">
        <f t="shared" si="35"/>
        <v>0</v>
      </c>
      <c r="V235" s="139" t="b">
        <f t="shared" si="36"/>
        <v>0</v>
      </c>
      <c r="W235" s="139" t="b">
        <f t="shared" si="37"/>
        <v>0</v>
      </c>
      <c r="X235" s="139" t="b">
        <f t="shared" si="38"/>
        <v>0</v>
      </c>
      <c r="Y235" s="139" t="b">
        <f t="shared" si="39"/>
        <v>0</v>
      </c>
      <c r="Z235" s="139" t="b">
        <f t="shared" si="40"/>
        <v>0</v>
      </c>
      <c r="AA235" s="139" t="b">
        <f t="shared" si="41"/>
        <v>0</v>
      </c>
      <c r="AB235" s="139" t="b">
        <f t="shared" si="42"/>
        <v>0</v>
      </c>
      <c r="AC235" s="139">
        <f t="shared" si="43"/>
        <v>0</v>
      </c>
    </row>
    <row r="236" spans="7:29" s="139" customFormat="1" x14ac:dyDescent="0.25">
      <c r="G236" s="146"/>
      <c r="O236" s="138" t="str">
        <f t="shared" si="34"/>
        <v/>
      </c>
      <c r="T236" s="139" t="b">
        <f t="shared" si="33"/>
        <v>0</v>
      </c>
      <c r="U236" s="139" t="b">
        <f t="shared" si="35"/>
        <v>0</v>
      </c>
      <c r="V236" s="139" t="b">
        <f t="shared" si="36"/>
        <v>0</v>
      </c>
      <c r="W236" s="139" t="b">
        <f t="shared" si="37"/>
        <v>0</v>
      </c>
      <c r="X236" s="139" t="b">
        <f t="shared" si="38"/>
        <v>0</v>
      </c>
      <c r="Y236" s="139" t="b">
        <f t="shared" si="39"/>
        <v>0</v>
      </c>
      <c r="Z236" s="139" t="b">
        <f t="shared" si="40"/>
        <v>0</v>
      </c>
      <c r="AA236" s="139" t="b">
        <f t="shared" si="41"/>
        <v>0</v>
      </c>
      <c r="AB236" s="139" t="b">
        <f t="shared" si="42"/>
        <v>0</v>
      </c>
      <c r="AC236" s="139">
        <f t="shared" si="43"/>
        <v>0</v>
      </c>
    </row>
    <row r="237" spans="7:29" s="139" customFormat="1" x14ac:dyDescent="0.25">
      <c r="G237" s="146"/>
      <c r="O237" s="138" t="str">
        <f t="shared" si="34"/>
        <v/>
      </c>
      <c r="T237" s="139" t="b">
        <f t="shared" si="33"/>
        <v>0</v>
      </c>
      <c r="U237" s="139" t="b">
        <f t="shared" si="35"/>
        <v>0</v>
      </c>
      <c r="V237" s="139" t="b">
        <f t="shared" si="36"/>
        <v>0</v>
      </c>
      <c r="W237" s="139" t="b">
        <f t="shared" si="37"/>
        <v>0</v>
      </c>
      <c r="X237" s="139" t="b">
        <f t="shared" si="38"/>
        <v>0</v>
      </c>
      <c r="Y237" s="139" t="b">
        <f t="shared" si="39"/>
        <v>0</v>
      </c>
      <c r="Z237" s="139" t="b">
        <f t="shared" si="40"/>
        <v>0</v>
      </c>
      <c r="AA237" s="139" t="b">
        <f t="shared" si="41"/>
        <v>0</v>
      </c>
      <c r="AB237" s="139" t="b">
        <f t="shared" si="42"/>
        <v>0</v>
      </c>
      <c r="AC237" s="139">
        <f t="shared" si="43"/>
        <v>0</v>
      </c>
    </row>
    <row r="238" spans="7:29" s="139" customFormat="1" x14ac:dyDescent="0.25">
      <c r="G238" s="146"/>
      <c r="O238" s="138" t="str">
        <f t="shared" si="34"/>
        <v/>
      </c>
      <c r="T238" s="139" t="b">
        <f t="shared" si="33"/>
        <v>0</v>
      </c>
      <c r="U238" s="139" t="b">
        <f t="shared" si="35"/>
        <v>0</v>
      </c>
      <c r="V238" s="139" t="b">
        <f t="shared" si="36"/>
        <v>0</v>
      </c>
      <c r="W238" s="139" t="b">
        <f t="shared" si="37"/>
        <v>0</v>
      </c>
      <c r="X238" s="139" t="b">
        <f t="shared" si="38"/>
        <v>0</v>
      </c>
      <c r="Y238" s="139" t="b">
        <f t="shared" si="39"/>
        <v>0</v>
      </c>
      <c r="Z238" s="139" t="b">
        <f t="shared" si="40"/>
        <v>0</v>
      </c>
      <c r="AA238" s="139" t="b">
        <f t="shared" si="41"/>
        <v>0</v>
      </c>
      <c r="AB238" s="139" t="b">
        <f t="shared" si="42"/>
        <v>0</v>
      </c>
      <c r="AC238" s="139">
        <f t="shared" si="43"/>
        <v>0</v>
      </c>
    </row>
    <row r="239" spans="7:29" s="139" customFormat="1" x14ac:dyDescent="0.25">
      <c r="G239" s="146"/>
      <c r="O239" s="138" t="str">
        <f t="shared" si="34"/>
        <v/>
      </c>
      <c r="T239" s="139" t="b">
        <f t="shared" si="33"/>
        <v>0</v>
      </c>
      <c r="U239" s="139" t="b">
        <f t="shared" si="35"/>
        <v>0</v>
      </c>
      <c r="V239" s="139" t="b">
        <f t="shared" si="36"/>
        <v>0</v>
      </c>
      <c r="W239" s="139" t="b">
        <f t="shared" si="37"/>
        <v>0</v>
      </c>
      <c r="X239" s="139" t="b">
        <f t="shared" si="38"/>
        <v>0</v>
      </c>
      <c r="Y239" s="139" t="b">
        <f t="shared" si="39"/>
        <v>0</v>
      </c>
      <c r="Z239" s="139" t="b">
        <f t="shared" si="40"/>
        <v>0</v>
      </c>
      <c r="AA239" s="139" t="b">
        <f t="shared" si="41"/>
        <v>0</v>
      </c>
      <c r="AB239" s="139" t="b">
        <f t="shared" si="42"/>
        <v>0</v>
      </c>
      <c r="AC239" s="139">
        <f t="shared" si="43"/>
        <v>0</v>
      </c>
    </row>
    <row r="240" spans="7:29" s="139" customFormat="1" x14ac:dyDescent="0.25">
      <c r="G240" s="146"/>
      <c r="O240" s="138" t="str">
        <f t="shared" si="34"/>
        <v/>
      </c>
      <c r="T240" s="139" t="b">
        <f t="shared" si="33"/>
        <v>0</v>
      </c>
      <c r="U240" s="139" t="b">
        <f t="shared" si="35"/>
        <v>0</v>
      </c>
      <c r="V240" s="139" t="b">
        <f t="shared" si="36"/>
        <v>0</v>
      </c>
      <c r="W240" s="139" t="b">
        <f t="shared" si="37"/>
        <v>0</v>
      </c>
      <c r="X240" s="139" t="b">
        <f t="shared" si="38"/>
        <v>0</v>
      </c>
      <c r="Y240" s="139" t="b">
        <f t="shared" si="39"/>
        <v>0</v>
      </c>
      <c r="Z240" s="139" t="b">
        <f t="shared" si="40"/>
        <v>0</v>
      </c>
      <c r="AA240" s="139" t="b">
        <f t="shared" si="41"/>
        <v>0</v>
      </c>
      <c r="AB240" s="139" t="b">
        <f t="shared" si="42"/>
        <v>0</v>
      </c>
      <c r="AC240" s="139">
        <f t="shared" si="43"/>
        <v>0</v>
      </c>
    </row>
    <row r="241" spans="7:29" s="139" customFormat="1" x14ac:dyDescent="0.25">
      <c r="G241" s="146"/>
      <c r="O241" s="138" t="str">
        <f t="shared" si="34"/>
        <v/>
      </c>
      <c r="T241" s="139" t="b">
        <f t="shared" si="33"/>
        <v>0</v>
      </c>
      <c r="U241" s="139" t="b">
        <f t="shared" si="35"/>
        <v>0</v>
      </c>
      <c r="V241" s="139" t="b">
        <f t="shared" si="36"/>
        <v>0</v>
      </c>
      <c r="W241" s="139" t="b">
        <f t="shared" si="37"/>
        <v>0</v>
      </c>
      <c r="X241" s="139" t="b">
        <f t="shared" si="38"/>
        <v>0</v>
      </c>
      <c r="Y241" s="139" t="b">
        <f t="shared" si="39"/>
        <v>0</v>
      </c>
      <c r="Z241" s="139" t="b">
        <f t="shared" si="40"/>
        <v>0</v>
      </c>
      <c r="AA241" s="139" t="b">
        <f t="shared" si="41"/>
        <v>0</v>
      </c>
      <c r="AB241" s="139" t="b">
        <f t="shared" si="42"/>
        <v>0</v>
      </c>
      <c r="AC241" s="139">
        <f t="shared" si="43"/>
        <v>0</v>
      </c>
    </row>
    <row r="242" spans="7:29" s="139" customFormat="1" x14ac:dyDescent="0.25">
      <c r="G242" s="146"/>
      <c r="O242" s="138" t="str">
        <f t="shared" si="34"/>
        <v/>
      </c>
      <c r="T242" s="139" t="b">
        <f t="shared" si="33"/>
        <v>0</v>
      </c>
      <c r="U242" s="139" t="b">
        <f t="shared" si="35"/>
        <v>0</v>
      </c>
      <c r="V242" s="139" t="b">
        <f t="shared" si="36"/>
        <v>0</v>
      </c>
      <c r="W242" s="139" t="b">
        <f t="shared" si="37"/>
        <v>0</v>
      </c>
      <c r="X242" s="139" t="b">
        <f t="shared" si="38"/>
        <v>0</v>
      </c>
      <c r="Y242" s="139" t="b">
        <f t="shared" si="39"/>
        <v>0</v>
      </c>
      <c r="Z242" s="139" t="b">
        <f t="shared" si="40"/>
        <v>0</v>
      </c>
      <c r="AA242" s="139" t="b">
        <f t="shared" si="41"/>
        <v>0</v>
      </c>
      <c r="AB242" s="139" t="b">
        <f t="shared" si="42"/>
        <v>0</v>
      </c>
      <c r="AC242" s="139">
        <f t="shared" si="43"/>
        <v>0</v>
      </c>
    </row>
    <row r="243" spans="7:29" s="139" customFormat="1" x14ac:dyDescent="0.25">
      <c r="G243" s="146"/>
      <c r="O243" s="138" t="str">
        <f t="shared" si="34"/>
        <v/>
      </c>
      <c r="T243" s="139" t="b">
        <f t="shared" si="33"/>
        <v>0</v>
      </c>
      <c r="U243" s="139" t="b">
        <f t="shared" si="35"/>
        <v>0</v>
      </c>
      <c r="V243" s="139" t="b">
        <f t="shared" si="36"/>
        <v>0</v>
      </c>
      <c r="W243" s="139" t="b">
        <f t="shared" si="37"/>
        <v>0</v>
      </c>
      <c r="X243" s="139" t="b">
        <f t="shared" si="38"/>
        <v>0</v>
      </c>
      <c r="Y243" s="139" t="b">
        <f t="shared" si="39"/>
        <v>0</v>
      </c>
      <c r="Z243" s="139" t="b">
        <f t="shared" si="40"/>
        <v>0</v>
      </c>
      <c r="AA243" s="139" t="b">
        <f t="shared" si="41"/>
        <v>0</v>
      </c>
      <c r="AB243" s="139" t="b">
        <f t="shared" si="42"/>
        <v>0</v>
      </c>
      <c r="AC243" s="139">
        <f t="shared" si="43"/>
        <v>0</v>
      </c>
    </row>
    <row r="244" spans="7:29" s="139" customFormat="1" x14ac:dyDescent="0.25">
      <c r="G244" s="146"/>
      <c r="O244" s="138" t="str">
        <f t="shared" si="34"/>
        <v/>
      </c>
      <c r="T244" s="139" t="b">
        <f t="shared" si="33"/>
        <v>0</v>
      </c>
      <c r="U244" s="139" t="b">
        <f t="shared" si="35"/>
        <v>0</v>
      </c>
      <c r="V244" s="139" t="b">
        <f t="shared" si="36"/>
        <v>0</v>
      </c>
      <c r="W244" s="139" t="b">
        <f t="shared" si="37"/>
        <v>0</v>
      </c>
      <c r="X244" s="139" t="b">
        <f t="shared" si="38"/>
        <v>0</v>
      </c>
      <c r="Y244" s="139" t="b">
        <f t="shared" si="39"/>
        <v>0</v>
      </c>
      <c r="Z244" s="139" t="b">
        <f t="shared" si="40"/>
        <v>0</v>
      </c>
      <c r="AA244" s="139" t="b">
        <f t="shared" si="41"/>
        <v>0</v>
      </c>
      <c r="AB244" s="139" t="b">
        <f t="shared" si="42"/>
        <v>0</v>
      </c>
      <c r="AC244" s="139">
        <f t="shared" si="43"/>
        <v>0</v>
      </c>
    </row>
    <row r="245" spans="7:29" s="139" customFormat="1" x14ac:dyDescent="0.25">
      <c r="G245" s="146"/>
      <c r="O245" s="138" t="str">
        <f t="shared" si="34"/>
        <v/>
      </c>
      <c r="T245" s="139" t="b">
        <f t="shared" si="33"/>
        <v>0</v>
      </c>
      <c r="U245" s="139" t="b">
        <f t="shared" si="35"/>
        <v>0</v>
      </c>
      <c r="V245" s="139" t="b">
        <f t="shared" si="36"/>
        <v>0</v>
      </c>
      <c r="W245" s="139" t="b">
        <f t="shared" si="37"/>
        <v>0</v>
      </c>
      <c r="X245" s="139" t="b">
        <f t="shared" si="38"/>
        <v>0</v>
      </c>
      <c r="Y245" s="139" t="b">
        <f t="shared" si="39"/>
        <v>0</v>
      </c>
      <c r="Z245" s="139" t="b">
        <f t="shared" si="40"/>
        <v>0</v>
      </c>
      <c r="AA245" s="139" t="b">
        <f t="shared" si="41"/>
        <v>0</v>
      </c>
      <c r="AB245" s="139" t="b">
        <f t="shared" si="42"/>
        <v>0</v>
      </c>
      <c r="AC245" s="139">
        <f t="shared" si="43"/>
        <v>0</v>
      </c>
    </row>
    <row r="246" spans="7:29" s="139" customFormat="1" x14ac:dyDescent="0.25">
      <c r="G246" s="146"/>
      <c r="O246" s="138" t="str">
        <f t="shared" si="34"/>
        <v/>
      </c>
      <c r="T246" s="139" t="b">
        <f t="shared" si="33"/>
        <v>0</v>
      </c>
      <c r="U246" s="139" t="b">
        <f t="shared" si="35"/>
        <v>0</v>
      </c>
      <c r="V246" s="139" t="b">
        <f t="shared" si="36"/>
        <v>0</v>
      </c>
      <c r="W246" s="139" t="b">
        <f t="shared" si="37"/>
        <v>0</v>
      </c>
      <c r="X246" s="139" t="b">
        <f t="shared" si="38"/>
        <v>0</v>
      </c>
      <c r="Y246" s="139" t="b">
        <f t="shared" si="39"/>
        <v>0</v>
      </c>
      <c r="Z246" s="139" t="b">
        <f t="shared" si="40"/>
        <v>0</v>
      </c>
      <c r="AA246" s="139" t="b">
        <f t="shared" si="41"/>
        <v>0</v>
      </c>
      <c r="AB246" s="139" t="b">
        <f t="shared" si="42"/>
        <v>0</v>
      </c>
      <c r="AC246" s="139">
        <f t="shared" si="43"/>
        <v>0</v>
      </c>
    </row>
    <row r="247" spans="7:29" s="139" customFormat="1" x14ac:dyDescent="0.25">
      <c r="G247" s="146"/>
      <c r="O247" s="138" t="str">
        <f t="shared" si="34"/>
        <v/>
      </c>
      <c r="T247" s="139" t="b">
        <f t="shared" si="33"/>
        <v>0</v>
      </c>
      <c r="U247" s="139" t="b">
        <f t="shared" si="35"/>
        <v>0</v>
      </c>
      <c r="V247" s="139" t="b">
        <f t="shared" si="36"/>
        <v>0</v>
      </c>
      <c r="W247" s="139" t="b">
        <f t="shared" si="37"/>
        <v>0</v>
      </c>
      <c r="X247" s="139" t="b">
        <f t="shared" si="38"/>
        <v>0</v>
      </c>
      <c r="Y247" s="139" t="b">
        <f t="shared" si="39"/>
        <v>0</v>
      </c>
      <c r="Z247" s="139" t="b">
        <f t="shared" si="40"/>
        <v>0</v>
      </c>
      <c r="AA247" s="139" t="b">
        <f t="shared" si="41"/>
        <v>0</v>
      </c>
      <c r="AB247" s="139" t="b">
        <f t="shared" si="42"/>
        <v>0</v>
      </c>
      <c r="AC247" s="139">
        <f t="shared" si="43"/>
        <v>0</v>
      </c>
    </row>
    <row r="248" spans="7:29" s="139" customFormat="1" x14ac:dyDescent="0.25">
      <c r="G248" s="146"/>
      <c r="O248" s="138" t="str">
        <f t="shared" si="34"/>
        <v/>
      </c>
      <c r="T248" s="139" t="b">
        <f t="shared" si="33"/>
        <v>0</v>
      </c>
      <c r="U248" s="139" t="b">
        <f t="shared" si="35"/>
        <v>0</v>
      </c>
      <c r="V248" s="139" t="b">
        <f t="shared" si="36"/>
        <v>0</v>
      </c>
      <c r="W248" s="139" t="b">
        <f t="shared" si="37"/>
        <v>0</v>
      </c>
      <c r="X248" s="139" t="b">
        <f t="shared" si="38"/>
        <v>0</v>
      </c>
      <c r="Y248" s="139" t="b">
        <f t="shared" si="39"/>
        <v>0</v>
      </c>
      <c r="Z248" s="139" t="b">
        <f t="shared" si="40"/>
        <v>0</v>
      </c>
      <c r="AA248" s="139" t="b">
        <f t="shared" si="41"/>
        <v>0</v>
      </c>
      <c r="AB248" s="139" t="b">
        <f t="shared" si="42"/>
        <v>0</v>
      </c>
      <c r="AC248" s="139">
        <f t="shared" si="43"/>
        <v>0</v>
      </c>
    </row>
    <row r="249" spans="7:29" s="139" customFormat="1" x14ac:dyDescent="0.25">
      <c r="G249" s="146"/>
      <c r="O249" s="138" t="str">
        <f t="shared" si="34"/>
        <v/>
      </c>
      <c r="T249" s="139" t="b">
        <f t="shared" si="33"/>
        <v>0</v>
      </c>
      <c r="U249" s="139" t="b">
        <f t="shared" si="35"/>
        <v>0</v>
      </c>
      <c r="V249" s="139" t="b">
        <f t="shared" si="36"/>
        <v>0</v>
      </c>
      <c r="W249" s="139" t="b">
        <f t="shared" si="37"/>
        <v>0</v>
      </c>
      <c r="X249" s="139" t="b">
        <f t="shared" si="38"/>
        <v>0</v>
      </c>
      <c r="Y249" s="139" t="b">
        <f t="shared" si="39"/>
        <v>0</v>
      </c>
      <c r="Z249" s="139" t="b">
        <f t="shared" si="40"/>
        <v>0</v>
      </c>
      <c r="AA249" s="139" t="b">
        <f t="shared" si="41"/>
        <v>0</v>
      </c>
      <c r="AB249" s="139" t="b">
        <f t="shared" si="42"/>
        <v>0</v>
      </c>
      <c r="AC249" s="139">
        <f t="shared" si="43"/>
        <v>0</v>
      </c>
    </row>
    <row r="250" spans="7:29" s="139" customFormat="1" x14ac:dyDescent="0.25">
      <c r="G250" s="146"/>
      <c r="O250" s="138" t="str">
        <f t="shared" si="34"/>
        <v/>
      </c>
      <c r="T250" s="139" t="b">
        <f t="shared" si="33"/>
        <v>0</v>
      </c>
      <c r="U250" s="139" t="b">
        <f t="shared" si="35"/>
        <v>0</v>
      </c>
      <c r="V250" s="139" t="b">
        <f t="shared" si="36"/>
        <v>0</v>
      </c>
      <c r="W250" s="139" t="b">
        <f t="shared" si="37"/>
        <v>0</v>
      </c>
      <c r="X250" s="139" t="b">
        <f t="shared" si="38"/>
        <v>0</v>
      </c>
      <c r="Y250" s="139" t="b">
        <f t="shared" si="39"/>
        <v>0</v>
      </c>
      <c r="Z250" s="139" t="b">
        <f t="shared" si="40"/>
        <v>0</v>
      </c>
      <c r="AA250" s="139" t="b">
        <f t="shared" si="41"/>
        <v>0</v>
      </c>
      <c r="AB250" s="139" t="b">
        <f t="shared" si="42"/>
        <v>0</v>
      </c>
      <c r="AC250" s="139">
        <f t="shared" si="43"/>
        <v>0</v>
      </c>
    </row>
    <row r="251" spans="7:29" s="139" customFormat="1" x14ac:dyDescent="0.25">
      <c r="G251" s="146"/>
      <c r="O251" s="138" t="str">
        <f t="shared" si="34"/>
        <v/>
      </c>
      <c r="T251" s="139" t="b">
        <f t="shared" si="33"/>
        <v>0</v>
      </c>
      <c r="U251" s="139" t="b">
        <f t="shared" si="35"/>
        <v>0</v>
      </c>
      <c r="V251" s="139" t="b">
        <f t="shared" si="36"/>
        <v>0</v>
      </c>
      <c r="W251" s="139" t="b">
        <f t="shared" si="37"/>
        <v>0</v>
      </c>
      <c r="X251" s="139" t="b">
        <f t="shared" si="38"/>
        <v>0</v>
      </c>
      <c r="Y251" s="139" t="b">
        <f t="shared" si="39"/>
        <v>0</v>
      </c>
      <c r="Z251" s="139" t="b">
        <f t="shared" si="40"/>
        <v>0</v>
      </c>
      <c r="AA251" s="139" t="b">
        <f t="shared" si="41"/>
        <v>0</v>
      </c>
      <c r="AB251" s="139" t="b">
        <f t="shared" si="42"/>
        <v>0</v>
      </c>
      <c r="AC251" s="139">
        <f t="shared" si="43"/>
        <v>0</v>
      </c>
    </row>
    <row r="252" spans="7:29" s="139" customFormat="1" x14ac:dyDescent="0.25">
      <c r="G252" s="146"/>
      <c r="O252" s="138" t="str">
        <f t="shared" si="34"/>
        <v/>
      </c>
      <c r="T252" s="139" t="b">
        <f t="shared" si="33"/>
        <v>0</v>
      </c>
      <c r="U252" s="139" t="b">
        <f t="shared" si="35"/>
        <v>0</v>
      </c>
      <c r="V252" s="139" t="b">
        <f t="shared" si="36"/>
        <v>0</v>
      </c>
      <c r="W252" s="139" t="b">
        <f t="shared" si="37"/>
        <v>0</v>
      </c>
      <c r="X252" s="139" t="b">
        <f t="shared" si="38"/>
        <v>0</v>
      </c>
      <c r="Y252" s="139" t="b">
        <f t="shared" si="39"/>
        <v>0</v>
      </c>
      <c r="Z252" s="139" t="b">
        <f t="shared" si="40"/>
        <v>0</v>
      </c>
      <c r="AA252" s="139" t="b">
        <f t="shared" si="41"/>
        <v>0</v>
      </c>
      <c r="AB252" s="139" t="b">
        <f t="shared" si="42"/>
        <v>0</v>
      </c>
      <c r="AC252" s="139">
        <f t="shared" si="43"/>
        <v>0</v>
      </c>
    </row>
    <row r="253" spans="7:29" s="139" customFormat="1" x14ac:dyDescent="0.25">
      <c r="G253" s="146"/>
      <c r="O253" s="138" t="str">
        <f t="shared" si="34"/>
        <v/>
      </c>
      <c r="T253" s="139" t="b">
        <f t="shared" si="33"/>
        <v>0</v>
      </c>
      <c r="U253" s="139" t="b">
        <f t="shared" si="35"/>
        <v>0</v>
      </c>
      <c r="V253" s="139" t="b">
        <f t="shared" si="36"/>
        <v>0</v>
      </c>
      <c r="W253" s="139" t="b">
        <f t="shared" si="37"/>
        <v>0</v>
      </c>
      <c r="X253" s="139" t="b">
        <f t="shared" si="38"/>
        <v>0</v>
      </c>
      <c r="Y253" s="139" t="b">
        <f t="shared" si="39"/>
        <v>0</v>
      </c>
      <c r="Z253" s="139" t="b">
        <f t="shared" si="40"/>
        <v>0</v>
      </c>
      <c r="AA253" s="139" t="b">
        <f t="shared" si="41"/>
        <v>0</v>
      </c>
      <c r="AB253" s="139" t="b">
        <f t="shared" si="42"/>
        <v>0</v>
      </c>
      <c r="AC253" s="139">
        <f t="shared" si="43"/>
        <v>0</v>
      </c>
    </row>
    <row r="254" spans="7:29" s="139" customFormat="1" x14ac:dyDescent="0.25">
      <c r="G254" s="146"/>
      <c r="O254" s="138" t="str">
        <f t="shared" si="34"/>
        <v/>
      </c>
      <c r="T254" s="139" t="b">
        <f t="shared" si="33"/>
        <v>0</v>
      </c>
      <c r="U254" s="139" t="b">
        <f t="shared" si="35"/>
        <v>0</v>
      </c>
      <c r="V254" s="139" t="b">
        <f t="shared" si="36"/>
        <v>0</v>
      </c>
      <c r="W254" s="139" t="b">
        <f t="shared" si="37"/>
        <v>0</v>
      </c>
      <c r="X254" s="139" t="b">
        <f t="shared" si="38"/>
        <v>0</v>
      </c>
      <c r="Y254" s="139" t="b">
        <f t="shared" si="39"/>
        <v>0</v>
      </c>
      <c r="Z254" s="139" t="b">
        <f t="shared" si="40"/>
        <v>0</v>
      </c>
      <c r="AA254" s="139" t="b">
        <f t="shared" si="41"/>
        <v>0</v>
      </c>
      <c r="AB254" s="139" t="b">
        <f t="shared" si="42"/>
        <v>0</v>
      </c>
      <c r="AC254" s="139">
        <f t="shared" si="43"/>
        <v>0</v>
      </c>
    </row>
    <row r="255" spans="7:29" s="139" customFormat="1" x14ac:dyDescent="0.25">
      <c r="G255" s="146"/>
      <c r="O255" s="138" t="str">
        <f t="shared" si="34"/>
        <v/>
      </c>
      <c r="T255" s="139" t="b">
        <f t="shared" si="33"/>
        <v>0</v>
      </c>
      <c r="U255" s="139" t="b">
        <f t="shared" si="35"/>
        <v>0</v>
      </c>
      <c r="V255" s="139" t="b">
        <f t="shared" si="36"/>
        <v>0</v>
      </c>
      <c r="W255" s="139" t="b">
        <f t="shared" si="37"/>
        <v>0</v>
      </c>
      <c r="X255" s="139" t="b">
        <f t="shared" si="38"/>
        <v>0</v>
      </c>
      <c r="Y255" s="139" t="b">
        <f t="shared" si="39"/>
        <v>0</v>
      </c>
      <c r="Z255" s="139" t="b">
        <f t="shared" si="40"/>
        <v>0</v>
      </c>
      <c r="AA255" s="139" t="b">
        <f t="shared" si="41"/>
        <v>0</v>
      </c>
      <c r="AB255" s="139" t="b">
        <f t="shared" si="42"/>
        <v>0</v>
      </c>
      <c r="AC255" s="139">
        <f t="shared" si="43"/>
        <v>0</v>
      </c>
    </row>
    <row r="256" spans="7:29" s="139" customFormat="1" x14ac:dyDescent="0.25">
      <c r="G256" s="146"/>
      <c r="O256" s="138" t="str">
        <f t="shared" si="34"/>
        <v/>
      </c>
      <c r="T256" s="139" t="b">
        <f t="shared" si="33"/>
        <v>0</v>
      </c>
      <c r="U256" s="139" t="b">
        <f t="shared" si="35"/>
        <v>0</v>
      </c>
      <c r="V256" s="139" t="b">
        <f t="shared" si="36"/>
        <v>0</v>
      </c>
      <c r="W256" s="139" t="b">
        <f t="shared" si="37"/>
        <v>0</v>
      </c>
      <c r="X256" s="139" t="b">
        <f t="shared" si="38"/>
        <v>0</v>
      </c>
      <c r="Y256" s="139" t="b">
        <f t="shared" si="39"/>
        <v>0</v>
      </c>
      <c r="Z256" s="139" t="b">
        <f t="shared" si="40"/>
        <v>0</v>
      </c>
      <c r="AA256" s="139" t="b">
        <f t="shared" si="41"/>
        <v>0</v>
      </c>
      <c r="AB256" s="139" t="b">
        <f t="shared" si="42"/>
        <v>0</v>
      </c>
      <c r="AC256" s="139">
        <f t="shared" si="43"/>
        <v>0</v>
      </c>
    </row>
    <row r="257" spans="7:29" s="139" customFormat="1" x14ac:dyDescent="0.25">
      <c r="G257" s="146"/>
      <c r="O257" s="138" t="str">
        <f t="shared" si="34"/>
        <v/>
      </c>
      <c r="T257" s="139" t="b">
        <f t="shared" si="33"/>
        <v>0</v>
      </c>
      <c r="U257" s="139" t="b">
        <f t="shared" si="35"/>
        <v>0</v>
      </c>
      <c r="V257" s="139" t="b">
        <f t="shared" si="36"/>
        <v>0</v>
      </c>
      <c r="W257" s="139" t="b">
        <f t="shared" si="37"/>
        <v>0</v>
      </c>
      <c r="X257" s="139" t="b">
        <f t="shared" si="38"/>
        <v>0</v>
      </c>
      <c r="Y257" s="139" t="b">
        <f t="shared" si="39"/>
        <v>0</v>
      </c>
      <c r="Z257" s="139" t="b">
        <f t="shared" si="40"/>
        <v>0</v>
      </c>
      <c r="AA257" s="139" t="b">
        <f t="shared" si="41"/>
        <v>0</v>
      </c>
      <c r="AB257" s="139" t="b">
        <f t="shared" si="42"/>
        <v>0</v>
      </c>
      <c r="AC257" s="139">
        <f t="shared" si="43"/>
        <v>0</v>
      </c>
    </row>
    <row r="258" spans="7:29" s="139" customFormat="1" x14ac:dyDescent="0.25">
      <c r="G258" s="146"/>
      <c r="O258" s="138" t="str">
        <f t="shared" si="34"/>
        <v/>
      </c>
      <c r="T258" s="139" t="b">
        <f t="shared" si="33"/>
        <v>0</v>
      </c>
      <c r="U258" s="139" t="b">
        <f t="shared" si="35"/>
        <v>0</v>
      </c>
      <c r="V258" s="139" t="b">
        <f t="shared" si="36"/>
        <v>0</v>
      </c>
      <c r="W258" s="139" t="b">
        <f t="shared" si="37"/>
        <v>0</v>
      </c>
      <c r="X258" s="139" t="b">
        <f t="shared" si="38"/>
        <v>0</v>
      </c>
      <c r="Y258" s="139" t="b">
        <f t="shared" si="39"/>
        <v>0</v>
      </c>
      <c r="Z258" s="139" t="b">
        <f t="shared" si="40"/>
        <v>0</v>
      </c>
      <c r="AA258" s="139" t="b">
        <f t="shared" si="41"/>
        <v>0</v>
      </c>
      <c r="AB258" s="139" t="b">
        <f t="shared" si="42"/>
        <v>0</v>
      </c>
      <c r="AC258" s="139">
        <f t="shared" si="43"/>
        <v>0</v>
      </c>
    </row>
    <row r="259" spans="7:29" s="139" customFormat="1" x14ac:dyDescent="0.25">
      <c r="G259" s="146"/>
      <c r="O259" s="138" t="str">
        <f t="shared" si="34"/>
        <v/>
      </c>
      <c r="T259" s="139" t="b">
        <f t="shared" si="33"/>
        <v>0</v>
      </c>
      <c r="U259" s="139" t="b">
        <f t="shared" si="35"/>
        <v>0</v>
      </c>
      <c r="V259" s="139" t="b">
        <f t="shared" si="36"/>
        <v>0</v>
      </c>
      <c r="W259" s="139" t="b">
        <f t="shared" si="37"/>
        <v>0</v>
      </c>
      <c r="X259" s="139" t="b">
        <f t="shared" si="38"/>
        <v>0</v>
      </c>
      <c r="Y259" s="139" t="b">
        <f t="shared" si="39"/>
        <v>0</v>
      </c>
      <c r="Z259" s="139" t="b">
        <f t="shared" si="40"/>
        <v>0</v>
      </c>
      <c r="AA259" s="139" t="b">
        <f t="shared" si="41"/>
        <v>0</v>
      </c>
      <c r="AB259" s="139" t="b">
        <f t="shared" si="42"/>
        <v>0</v>
      </c>
      <c r="AC259" s="139">
        <f t="shared" si="43"/>
        <v>0</v>
      </c>
    </row>
    <row r="260" spans="7:29" s="139" customFormat="1" x14ac:dyDescent="0.25">
      <c r="G260" s="146"/>
      <c r="O260" s="138" t="str">
        <f t="shared" si="34"/>
        <v/>
      </c>
      <c r="T260" s="139" t="b">
        <f t="shared" si="33"/>
        <v>0</v>
      </c>
      <c r="U260" s="139" t="b">
        <f t="shared" si="35"/>
        <v>0</v>
      </c>
      <c r="V260" s="139" t="b">
        <f t="shared" si="36"/>
        <v>0</v>
      </c>
      <c r="W260" s="139" t="b">
        <f t="shared" si="37"/>
        <v>0</v>
      </c>
      <c r="X260" s="139" t="b">
        <f t="shared" si="38"/>
        <v>0</v>
      </c>
      <c r="Y260" s="139" t="b">
        <f t="shared" si="39"/>
        <v>0</v>
      </c>
      <c r="Z260" s="139" t="b">
        <f t="shared" si="40"/>
        <v>0</v>
      </c>
      <c r="AA260" s="139" t="b">
        <f t="shared" si="41"/>
        <v>0</v>
      </c>
      <c r="AB260" s="139" t="b">
        <f t="shared" si="42"/>
        <v>0</v>
      </c>
      <c r="AC260" s="139">
        <f t="shared" si="43"/>
        <v>0</v>
      </c>
    </row>
    <row r="261" spans="7:29" s="139" customFormat="1" x14ac:dyDescent="0.25">
      <c r="G261" s="146"/>
      <c r="O261" s="138" t="str">
        <f t="shared" si="34"/>
        <v/>
      </c>
      <c r="T261" s="139" t="b">
        <f t="shared" si="33"/>
        <v>0</v>
      </c>
      <c r="U261" s="139" t="b">
        <f t="shared" si="35"/>
        <v>0</v>
      </c>
      <c r="V261" s="139" t="b">
        <f t="shared" si="36"/>
        <v>0</v>
      </c>
      <c r="W261" s="139" t="b">
        <f t="shared" si="37"/>
        <v>0</v>
      </c>
      <c r="X261" s="139" t="b">
        <f t="shared" si="38"/>
        <v>0</v>
      </c>
      <c r="Y261" s="139" t="b">
        <f t="shared" si="39"/>
        <v>0</v>
      </c>
      <c r="Z261" s="139" t="b">
        <f t="shared" si="40"/>
        <v>0</v>
      </c>
      <c r="AA261" s="139" t="b">
        <f t="shared" si="41"/>
        <v>0</v>
      </c>
      <c r="AB261" s="139" t="b">
        <f t="shared" si="42"/>
        <v>0</v>
      </c>
      <c r="AC261" s="139">
        <f t="shared" si="43"/>
        <v>0</v>
      </c>
    </row>
    <row r="262" spans="7:29" s="139" customFormat="1" x14ac:dyDescent="0.25">
      <c r="G262" s="146"/>
      <c r="O262" s="138" t="str">
        <f t="shared" si="34"/>
        <v/>
      </c>
      <c r="T262" s="139" t="b">
        <f t="shared" si="33"/>
        <v>0</v>
      </c>
      <c r="U262" s="139" t="b">
        <f t="shared" si="35"/>
        <v>0</v>
      </c>
      <c r="V262" s="139" t="b">
        <f t="shared" si="36"/>
        <v>0</v>
      </c>
      <c r="W262" s="139" t="b">
        <f t="shared" si="37"/>
        <v>0</v>
      </c>
      <c r="X262" s="139" t="b">
        <f t="shared" si="38"/>
        <v>0</v>
      </c>
      <c r="Y262" s="139" t="b">
        <f t="shared" si="39"/>
        <v>0</v>
      </c>
      <c r="Z262" s="139" t="b">
        <f t="shared" si="40"/>
        <v>0</v>
      </c>
      <c r="AA262" s="139" t="b">
        <f t="shared" si="41"/>
        <v>0</v>
      </c>
      <c r="AB262" s="139" t="b">
        <f t="shared" si="42"/>
        <v>0</v>
      </c>
      <c r="AC262" s="139">
        <f t="shared" si="43"/>
        <v>0</v>
      </c>
    </row>
    <row r="263" spans="7:29" s="139" customFormat="1" x14ac:dyDescent="0.25">
      <c r="G263" s="146"/>
      <c r="O263" s="138" t="str">
        <f t="shared" si="34"/>
        <v/>
      </c>
      <c r="T263" s="139" t="b">
        <f t="shared" si="33"/>
        <v>0</v>
      </c>
      <c r="U263" s="139" t="b">
        <f t="shared" si="35"/>
        <v>0</v>
      </c>
      <c r="V263" s="139" t="b">
        <f t="shared" si="36"/>
        <v>0</v>
      </c>
      <c r="W263" s="139" t="b">
        <f t="shared" si="37"/>
        <v>0</v>
      </c>
      <c r="X263" s="139" t="b">
        <f t="shared" si="38"/>
        <v>0</v>
      </c>
      <c r="Y263" s="139" t="b">
        <f t="shared" si="39"/>
        <v>0</v>
      </c>
      <c r="Z263" s="139" t="b">
        <f t="shared" si="40"/>
        <v>0</v>
      </c>
      <c r="AA263" s="139" t="b">
        <f t="shared" si="41"/>
        <v>0</v>
      </c>
      <c r="AB263" s="139" t="b">
        <f t="shared" si="42"/>
        <v>0</v>
      </c>
      <c r="AC263" s="139">
        <f t="shared" si="43"/>
        <v>0</v>
      </c>
    </row>
    <row r="264" spans="7:29" s="139" customFormat="1" x14ac:dyDescent="0.25">
      <c r="G264" s="146"/>
      <c r="O264" s="138" t="str">
        <f t="shared" si="34"/>
        <v/>
      </c>
      <c r="T264" s="139" t="b">
        <f t="shared" si="33"/>
        <v>0</v>
      </c>
      <c r="U264" s="139" t="b">
        <f t="shared" si="35"/>
        <v>0</v>
      </c>
      <c r="V264" s="139" t="b">
        <f t="shared" si="36"/>
        <v>0</v>
      </c>
      <c r="W264" s="139" t="b">
        <f t="shared" si="37"/>
        <v>0</v>
      </c>
      <c r="X264" s="139" t="b">
        <f t="shared" si="38"/>
        <v>0</v>
      </c>
      <c r="Y264" s="139" t="b">
        <f t="shared" si="39"/>
        <v>0</v>
      </c>
      <c r="Z264" s="139" t="b">
        <f t="shared" si="40"/>
        <v>0</v>
      </c>
      <c r="AA264" s="139" t="b">
        <f t="shared" si="41"/>
        <v>0</v>
      </c>
      <c r="AB264" s="139" t="b">
        <f t="shared" si="42"/>
        <v>0</v>
      </c>
      <c r="AC264" s="139">
        <f t="shared" si="43"/>
        <v>0</v>
      </c>
    </row>
    <row r="265" spans="7:29" s="139" customFormat="1" x14ac:dyDescent="0.25">
      <c r="G265" s="146"/>
      <c r="O265" s="138" t="str">
        <f t="shared" si="34"/>
        <v/>
      </c>
      <c r="T265" s="139" t="b">
        <f t="shared" si="33"/>
        <v>0</v>
      </c>
      <c r="U265" s="139" t="b">
        <f t="shared" si="35"/>
        <v>0</v>
      </c>
      <c r="V265" s="139" t="b">
        <f t="shared" si="36"/>
        <v>0</v>
      </c>
      <c r="W265" s="139" t="b">
        <f t="shared" si="37"/>
        <v>0</v>
      </c>
      <c r="X265" s="139" t="b">
        <f t="shared" si="38"/>
        <v>0</v>
      </c>
      <c r="Y265" s="139" t="b">
        <f t="shared" si="39"/>
        <v>0</v>
      </c>
      <c r="Z265" s="139" t="b">
        <f t="shared" si="40"/>
        <v>0</v>
      </c>
      <c r="AA265" s="139" t="b">
        <f t="shared" si="41"/>
        <v>0</v>
      </c>
      <c r="AB265" s="139" t="b">
        <f t="shared" si="42"/>
        <v>0</v>
      </c>
      <c r="AC265" s="139">
        <f t="shared" si="43"/>
        <v>0</v>
      </c>
    </row>
    <row r="266" spans="7:29" s="139" customFormat="1" x14ac:dyDescent="0.25">
      <c r="G266" s="146"/>
      <c r="O266" s="138" t="str">
        <f t="shared" si="34"/>
        <v/>
      </c>
      <c r="T266" s="139" t="b">
        <f t="shared" si="33"/>
        <v>0</v>
      </c>
      <c r="U266" s="139" t="b">
        <f t="shared" si="35"/>
        <v>0</v>
      </c>
      <c r="V266" s="139" t="b">
        <f t="shared" si="36"/>
        <v>0</v>
      </c>
      <c r="W266" s="139" t="b">
        <f t="shared" si="37"/>
        <v>0</v>
      </c>
      <c r="X266" s="139" t="b">
        <f t="shared" si="38"/>
        <v>0</v>
      </c>
      <c r="Y266" s="139" t="b">
        <f t="shared" si="39"/>
        <v>0</v>
      </c>
      <c r="Z266" s="139" t="b">
        <f t="shared" si="40"/>
        <v>0</v>
      </c>
      <c r="AA266" s="139" t="b">
        <f t="shared" si="41"/>
        <v>0</v>
      </c>
      <c r="AB266" s="139" t="b">
        <f t="shared" si="42"/>
        <v>0</v>
      </c>
      <c r="AC266" s="139">
        <f t="shared" si="43"/>
        <v>0</v>
      </c>
    </row>
    <row r="267" spans="7:29" s="139" customFormat="1" x14ac:dyDescent="0.25">
      <c r="G267" s="146"/>
      <c r="O267" s="138" t="str">
        <f t="shared" si="34"/>
        <v/>
      </c>
      <c r="T267" s="139" t="b">
        <f t="shared" si="33"/>
        <v>0</v>
      </c>
      <c r="U267" s="139" t="b">
        <f t="shared" si="35"/>
        <v>0</v>
      </c>
      <c r="V267" s="139" t="b">
        <f t="shared" si="36"/>
        <v>0</v>
      </c>
      <c r="W267" s="139" t="b">
        <f t="shared" si="37"/>
        <v>0</v>
      </c>
      <c r="X267" s="139" t="b">
        <f t="shared" si="38"/>
        <v>0</v>
      </c>
      <c r="Y267" s="139" t="b">
        <f t="shared" si="39"/>
        <v>0</v>
      </c>
      <c r="Z267" s="139" t="b">
        <f t="shared" si="40"/>
        <v>0</v>
      </c>
      <c r="AA267" s="139" t="b">
        <f t="shared" si="41"/>
        <v>0</v>
      </c>
      <c r="AB267" s="139" t="b">
        <f t="shared" si="42"/>
        <v>0</v>
      </c>
      <c r="AC267" s="139">
        <f t="shared" si="43"/>
        <v>0</v>
      </c>
    </row>
    <row r="268" spans="7:29" s="139" customFormat="1" x14ac:dyDescent="0.25">
      <c r="G268" s="146"/>
      <c r="O268" s="138" t="str">
        <f t="shared" si="34"/>
        <v/>
      </c>
      <c r="T268" s="139" t="b">
        <f t="shared" si="33"/>
        <v>0</v>
      </c>
      <c r="U268" s="139" t="b">
        <f t="shared" si="35"/>
        <v>0</v>
      </c>
      <c r="V268" s="139" t="b">
        <f t="shared" si="36"/>
        <v>0</v>
      </c>
      <c r="W268" s="139" t="b">
        <f t="shared" si="37"/>
        <v>0</v>
      </c>
      <c r="X268" s="139" t="b">
        <f t="shared" si="38"/>
        <v>0</v>
      </c>
      <c r="Y268" s="139" t="b">
        <f t="shared" si="39"/>
        <v>0</v>
      </c>
      <c r="Z268" s="139" t="b">
        <f t="shared" si="40"/>
        <v>0</v>
      </c>
      <c r="AA268" s="139" t="b">
        <f t="shared" si="41"/>
        <v>0</v>
      </c>
      <c r="AB268" s="139" t="b">
        <f t="shared" si="42"/>
        <v>0</v>
      </c>
      <c r="AC268" s="139">
        <f t="shared" si="43"/>
        <v>0</v>
      </c>
    </row>
    <row r="269" spans="7:29" s="139" customFormat="1" x14ac:dyDescent="0.25">
      <c r="G269" s="146"/>
      <c r="O269" s="138" t="str">
        <f t="shared" si="34"/>
        <v/>
      </c>
      <c r="T269" s="139" t="b">
        <f t="shared" si="33"/>
        <v>0</v>
      </c>
      <c r="U269" s="139" t="b">
        <f t="shared" si="35"/>
        <v>0</v>
      </c>
      <c r="V269" s="139" t="b">
        <f t="shared" si="36"/>
        <v>0</v>
      </c>
      <c r="W269" s="139" t="b">
        <f t="shared" si="37"/>
        <v>0</v>
      </c>
      <c r="X269" s="139" t="b">
        <f t="shared" si="38"/>
        <v>0</v>
      </c>
      <c r="Y269" s="139" t="b">
        <f t="shared" si="39"/>
        <v>0</v>
      </c>
      <c r="Z269" s="139" t="b">
        <f t="shared" si="40"/>
        <v>0</v>
      </c>
      <c r="AA269" s="139" t="b">
        <f t="shared" si="41"/>
        <v>0</v>
      </c>
      <c r="AB269" s="139" t="b">
        <f t="shared" si="42"/>
        <v>0</v>
      </c>
      <c r="AC269" s="139">
        <f t="shared" si="43"/>
        <v>0</v>
      </c>
    </row>
    <row r="270" spans="7:29" s="139" customFormat="1" x14ac:dyDescent="0.25">
      <c r="G270" s="146"/>
      <c r="O270" s="138" t="str">
        <f t="shared" si="34"/>
        <v/>
      </c>
      <c r="T270" s="139" t="b">
        <f t="shared" ref="T270:T333" si="44">IF(P270="&lt; 15 km/dag",IF(Q270="&gt; 75% van de tijd in stadsverkeer",IF(R270="weinig lading (&lt; 30 l)",IF(S270="&gt; 75 % van de tijd max. 1 passagier",TRUE(),))))</f>
        <v>0</v>
      </c>
      <c r="U270" s="139" t="b">
        <f t="shared" si="35"/>
        <v>0</v>
      </c>
      <c r="V270" s="139" t="b">
        <f t="shared" si="36"/>
        <v>0</v>
      </c>
      <c r="W270" s="139" t="b">
        <f t="shared" si="37"/>
        <v>0</v>
      </c>
      <c r="X270" s="139" t="b">
        <f t="shared" si="38"/>
        <v>0</v>
      </c>
      <c r="Y270" s="139" t="b">
        <f t="shared" si="39"/>
        <v>0</v>
      </c>
      <c r="Z270" s="139" t="b">
        <f t="shared" si="40"/>
        <v>0</v>
      </c>
      <c r="AA270" s="139" t="b">
        <f t="shared" si="41"/>
        <v>0</v>
      </c>
      <c r="AB270" s="139" t="b">
        <f t="shared" si="42"/>
        <v>0</v>
      </c>
      <c r="AC270" s="139">
        <f t="shared" si="43"/>
        <v>0</v>
      </c>
    </row>
    <row r="271" spans="7:29" s="139" customFormat="1" x14ac:dyDescent="0.25">
      <c r="G271" s="146"/>
      <c r="O271" s="138" t="str">
        <f t="shared" ref="O271:O334" si="45">IF(E271="","",$C$2-E271+1)</f>
        <v/>
      </c>
      <c r="T271" s="139" t="b">
        <f t="shared" si="44"/>
        <v>0</v>
      </c>
      <c r="U271" s="139" t="b">
        <f t="shared" ref="U271:U334" si="46">IF(P271="&lt; 100 km/dag",IF(Q271="&gt; 75% van de tijd in stadsverkeer",IF(R271="gem. hoeveelheid lading (30-300 l)",IF(S271="&gt; 75 % van de tijd max. 4 passagiers",TRUE(),))))</f>
        <v>0</v>
      </c>
      <c r="V271" s="139" t="b">
        <f t="shared" ref="V271:V334" si="47">IF(P271="&lt; 100 km/dag",IF(Q271="&gt; 75% van de tijd in stadsverkeer",IF(R271="gem. hoeveelheid lading (30-300 l)",IF(S271="&gt; 75 % van de tijd max. 1 passagier",TRUE(),))))</f>
        <v>0</v>
      </c>
      <c r="W271" s="139" t="b">
        <f t="shared" ref="W271:W334" si="48">IF(P271="&lt; 100 km/dag",IF(Q271="&gt; 75% van de tijd in stadsverkeer",IF(R271="weinig lading (&lt; 30 l)",IF(S271="&gt; 75 % van de tijd max. 1 passagier",TRUE(),))))</f>
        <v>0</v>
      </c>
      <c r="X271" s="139" t="b">
        <f t="shared" ref="X271:X334" si="49">IF(P271="&lt; 100 km/dag",IF(Q271="&gt; 75% van de tijd in stadsverkeer",IF(R271="weinig lading (&lt; 30 l)",IF(S271="&gt; 75 % van de tijd max. 4 passagiers",TRUE(),))))</f>
        <v>0</v>
      </c>
      <c r="Y271" s="139" t="b">
        <f t="shared" ref="Y271:Y334" si="50">IF(P271="&lt; 15 km/dag",IF(Q271="&gt; 75% van de tijd in stadsverkeer",IF(R271="gem. hoeveelheid lading (30-300 l)",IF(S271="&gt; 75 % van de tijd max. 4 passagiers",TRUE(),))))</f>
        <v>0</v>
      </c>
      <c r="Z271" s="139" t="b">
        <f t="shared" ref="Z271:Z334" si="51">IF(P271="&lt; 15 km/dag",IF(Q271="&gt; 75% van de tijd in stadsverkeer",IF(R271="gem. hoeveelheid lading (30-300 l)",IF(S271="&gt; 75 % van de tijd max. 1 passagier",TRUE(),))))</f>
        <v>0</v>
      </c>
      <c r="AA271" s="139" t="b">
        <f t="shared" ref="AA271:AA334" si="52">IF(P271="&lt; 15 km/dag",IF(Q271="&gt; 75% van de tijd in stadsverkeer",IF(R271="weinig lading (&lt; 30 l)",IF(S271="&gt; 75 % van de tijd max. 1 passagier",TRUE(),))))</f>
        <v>0</v>
      </c>
      <c r="AB271" s="139" t="b">
        <f t="shared" ref="AB271:AB334" si="53">IF(P271="&lt; 15 km/dag",IF(Q271="&gt; 75% van de tijd in stadsverkeer",IF(R271="weinig lading (&lt; 30 l)",IF(S271="&gt; 75 % van de tijd max. 4 passagiers",TRUE(),))))</f>
        <v>0</v>
      </c>
      <c r="AC271" s="139">
        <f t="shared" ref="AC271:AC334" si="54">COUNTIF(U271:AB271,TRUE())</f>
        <v>0</v>
      </c>
    </row>
    <row r="272" spans="7:29" s="139" customFormat="1" x14ac:dyDescent="0.25">
      <c r="G272" s="146"/>
      <c r="O272" s="138" t="str">
        <f t="shared" si="45"/>
        <v/>
      </c>
      <c r="T272" s="139" t="b">
        <f t="shared" si="44"/>
        <v>0</v>
      </c>
      <c r="U272" s="139" t="b">
        <f t="shared" si="46"/>
        <v>0</v>
      </c>
      <c r="V272" s="139" t="b">
        <f t="shared" si="47"/>
        <v>0</v>
      </c>
      <c r="W272" s="139" t="b">
        <f t="shared" si="48"/>
        <v>0</v>
      </c>
      <c r="X272" s="139" t="b">
        <f t="shared" si="49"/>
        <v>0</v>
      </c>
      <c r="Y272" s="139" t="b">
        <f t="shared" si="50"/>
        <v>0</v>
      </c>
      <c r="Z272" s="139" t="b">
        <f t="shared" si="51"/>
        <v>0</v>
      </c>
      <c r="AA272" s="139" t="b">
        <f t="shared" si="52"/>
        <v>0</v>
      </c>
      <c r="AB272" s="139" t="b">
        <f t="shared" si="53"/>
        <v>0</v>
      </c>
      <c r="AC272" s="139">
        <f t="shared" si="54"/>
        <v>0</v>
      </c>
    </row>
    <row r="273" spans="7:29" s="139" customFormat="1" x14ac:dyDescent="0.25">
      <c r="G273" s="146"/>
      <c r="O273" s="138" t="str">
        <f t="shared" si="45"/>
        <v/>
      </c>
      <c r="T273" s="139" t="b">
        <f t="shared" si="44"/>
        <v>0</v>
      </c>
      <c r="U273" s="139" t="b">
        <f t="shared" si="46"/>
        <v>0</v>
      </c>
      <c r="V273" s="139" t="b">
        <f t="shared" si="47"/>
        <v>0</v>
      </c>
      <c r="W273" s="139" t="b">
        <f t="shared" si="48"/>
        <v>0</v>
      </c>
      <c r="X273" s="139" t="b">
        <f t="shared" si="49"/>
        <v>0</v>
      </c>
      <c r="Y273" s="139" t="b">
        <f t="shared" si="50"/>
        <v>0</v>
      </c>
      <c r="Z273" s="139" t="b">
        <f t="shared" si="51"/>
        <v>0</v>
      </c>
      <c r="AA273" s="139" t="b">
        <f t="shared" si="52"/>
        <v>0</v>
      </c>
      <c r="AB273" s="139" t="b">
        <f t="shared" si="53"/>
        <v>0</v>
      </c>
      <c r="AC273" s="139">
        <f t="shared" si="54"/>
        <v>0</v>
      </c>
    </row>
    <row r="274" spans="7:29" s="139" customFormat="1" x14ac:dyDescent="0.25">
      <c r="G274" s="146"/>
      <c r="O274" s="138" t="str">
        <f t="shared" si="45"/>
        <v/>
      </c>
      <c r="T274" s="139" t="b">
        <f t="shared" si="44"/>
        <v>0</v>
      </c>
      <c r="U274" s="139" t="b">
        <f t="shared" si="46"/>
        <v>0</v>
      </c>
      <c r="V274" s="139" t="b">
        <f t="shared" si="47"/>
        <v>0</v>
      </c>
      <c r="W274" s="139" t="b">
        <f t="shared" si="48"/>
        <v>0</v>
      </c>
      <c r="X274" s="139" t="b">
        <f t="shared" si="49"/>
        <v>0</v>
      </c>
      <c r="Y274" s="139" t="b">
        <f t="shared" si="50"/>
        <v>0</v>
      </c>
      <c r="Z274" s="139" t="b">
        <f t="shared" si="51"/>
        <v>0</v>
      </c>
      <c r="AA274" s="139" t="b">
        <f t="shared" si="52"/>
        <v>0</v>
      </c>
      <c r="AB274" s="139" t="b">
        <f t="shared" si="53"/>
        <v>0</v>
      </c>
      <c r="AC274" s="139">
        <f t="shared" si="54"/>
        <v>0</v>
      </c>
    </row>
    <row r="275" spans="7:29" s="139" customFormat="1" x14ac:dyDescent="0.25">
      <c r="G275" s="146"/>
      <c r="O275" s="138" t="str">
        <f t="shared" si="45"/>
        <v/>
      </c>
      <c r="T275" s="139" t="b">
        <f t="shared" si="44"/>
        <v>0</v>
      </c>
      <c r="U275" s="139" t="b">
        <f t="shared" si="46"/>
        <v>0</v>
      </c>
      <c r="V275" s="139" t="b">
        <f t="shared" si="47"/>
        <v>0</v>
      </c>
      <c r="W275" s="139" t="b">
        <f t="shared" si="48"/>
        <v>0</v>
      </c>
      <c r="X275" s="139" t="b">
        <f t="shared" si="49"/>
        <v>0</v>
      </c>
      <c r="Y275" s="139" t="b">
        <f t="shared" si="50"/>
        <v>0</v>
      </c>
      <c r="Z275" s="139" t="b">
        <f t="shared" si="51"/>
        <v>0</v>
      </c>
      <c r="AA275" s="139" t="b">
        <f t="shared" si="52"/>
        <v>0</v>
      </c>
      <c r="AB275" s="139" t="b">
        <f t="shared" si="53"/>
        <v>0</v>
      </c>
      <c r="AC275" s="139">
        <f t="shared" si="54"/>
        <v>0</v>
      </c>
    </row>
    <row r="276" spans="7:29" s="139" customFormat="1" x14ac:dyDescent="0.25">
      <c r="G276" s="146"/>
      <c r="O276" s="138" t="str">
        <f t="shared" si="45"/>
        <v/>
      </c>
      <c r="T276" s="139" t="b">
        <f t="shared" si="44"/>
        <v>0</v>
      </c>
      <c r="U276" s="139" t="b">
        <f t="shared" si="46"/>
        <v>0</v>
      </c>
      <c r="V276" s="139" t="b">
        <f t="shared" si="47"/>
        <v>0</v>
      </c>
      <c r="W276" s="139" t="b">
        <f t="shared" si="48"/>
        <v>0</v>
      </c>
      <c r="X276" s="139" t="b">
        <f t="shared" si="49"/>
        <v>0</v>
      </c>
      <c r="Y276" s="139" t="b">
        <f t="shared" si="50"/>
        <v>0</v>
      </c>
      <c r="Z276" s="139" t="b">
        <f t="shared" si="51"/>
        <v>0</v>
      </c>
      <c r="AA276" s="139" t="b">
        <f t="shared" si="52"/>
        <v>0</v>
      </c>
      <c r="AB276" s="139" t="b">
        <f t="shared" si="53"/>
        <v>0</v>
      </c>
      <c r="AC276" s="139">
        <f t="shared" si="54"/>
        <v>0</v>
      </c>
    </row>
    <row r="277" spans="7:29" s="139" customFormat="1" x14ac:dyDescent="0.25">
      <c r="G277" s="146"/>
      <c r="O277" s="138" t="str">
        <f t="shared" si="45"/>
        <v/>
      </c>
      <c r="T277" s="139" t="b">
        <f t="shared" si="44"/>
        <v>0</v>
      </c>
      <c r="U277" s="139" t="b">
        <f t="shared" si="46"/>
        <v>0</v>
      </c>
      <c r="V277" s="139" t="b">
        <f t="shared" si="47"/>
        <v>0</v>
      </c>
      <c r="W277" s="139" t="b">
        <f t="shared" si="48"/>
        <v>0</v>
      </c>
      <c r="X277" s="139" t="b">
        <f t="shared" si="49"/>
        <v>0</v>
      </c>
      <c r="Y277" s="139" t="b">
        <f t="shared" si="50"/>
        <v>0</v>
      </c>
      <c r="Z277" s="139" t="b">
        <f t="shared" si="51"/>
        <v>0</v>
      </c>
      <c r="AA277" s="139" t="b">
        <f t="shared" si="52"/>
        <v>0</v>
      </c>
      <c r="AB277" s="139" t="b">
        <f t="shared" si="53"/>
        <v>0</v>
      </c>
      <c r="AC277" s="139">
        <f t="shared" si="54"/>
        <v>0</v>
      </c>
    </row>
    <row r="278" spans="7:29" s="139" customFormat="1" x14ac:dyDescent="0.25">
      <c r="G278" s="146"/>
      <c r="O278" s="138" t="str">
        <f t="shared" si="45"/>
        <v/>
      </c>
      <c r="T278" s="139" t="b">
        <f t="shared" si="44"/>
        <v>0</v>
      </c>
      <c r="U278" s="139" t="b">
        <f t="shared" si="46"/>
        <v>0</v>
      </c>
      <c r="V278" s="139" t="b">
        <f t="shared" si="47"/>
        <v>0</v>
      </c>
      <c r="W278" s="139" t="b">
        <f t="shared" si="48"/>
        <v>0</v>
      </c>
      <c r="X278" s="139" t="b">
        <f t="shared" si="49"/>
        <v>0</v>
      </c>
      <c r="Y278" s="139" t="b">
        <f t="shared" si="50"/>
        <v>0</v>
      </c>
      <c r="Z278" s="139" t="b">
        <f t="shared" si="51"/>
        <v>0</v>
      </c>
      <c r="AA278" s="139" t="b">
        <f t="shared" si="52"/>
        <v>0</v>
      </c>
      <c r="AB278" s="139" t="b">
        <f t="shared" si="53"/>
        <v>0</v>
      </c>
      <c r="AC278" s="139">
        <f t="shared" si="54"/>
        <v>0</v>
      </c>
    </row>
    <row r="279" spans="7:29" s="139" customFormat="1" x14ac:dyDescent="0.25">
      <c r="G279" s="146"/>
      <c r="O279" s="138" t="str">
        <f t="shared" si="45"/>
        <v/>
      </c>
      <c r="T279" s="139" t="b">
        <f t="shared" si="44"/>
        <v>0</v>
      </c>
      <c r="U279" s="139" t="b">
        <f t="shared" si="46"/>
        <v>0</v>
      </c>
      <c r="V279" s="139" t="b">
        <f t="shared" si="47"/>
        <v>0</v>
      </c>
      <c r="W279" s="139" t="b">
        <f t="shared" si="48"/>
        <v>0</v>
      </c>
      <c r="X279" s="139" t="b">
        <f t="shared" si="49"/>
        <v>0</v>
      </c>
      <c r="Y279" s="139" t="b">
        <f t="shared" si="50"/>
        <v>0</v>
      </c>
      <c r="Z279" s="139" t="b">
        <f t="shared" si="51"/>
        <v>0</v>
      </c>
      <c r="AA279" s="139" t="b">
        <f t="shared" si="52"/>
        <v>0</v>
      </c>
      <c r="AB279" s="139" t="b">
        <f t="shared" si="53"/>
        <v>0</v>
      </c>
      <c r="AC279" s="139">
        <f t="shared" si="54"/>
        <v>0</v>
      </c>
    </row>
    <row r="280" spans="7:29" s="139" customFormat="1" x14ac:dyDescent="0.25">
      <c r="G280" s="146"/>
      <c r="O280" s="138" t="str">
        <f t="shared" si="45"/>
        <v/>
      </c>
      <c r="T280" s="139" t="b">
        <f t="shared" si="44"/>
        <v>0</v>
      </c>
      <c r="U280" s="139" t="b">
        <f t="shared" si="46"/>
        <v>0</v>
      </c>
      <c r="V280" s="139" t="b">
        <f t="shared" si="47"/>
        <v>0</v>
      </c>
      <c r="W280" s="139" t="b">
        <f t="shared" si="48"/>
        <v>0</v>
      </c>
      <c r="X280" s="139" t="b">
        <f t="shared" si="49"/>
        <v>0</v>
      </c>
      <c r="Y280" s="139" t="b">
        <f t="shared" si="50"/>
        <v>0</v>
      </c>
      <c r="Z280" s="139" t="b">
        <f t="shared" si="51"/>
        <v>0</v>
      </c>
      <c r="AA280" s="139" t="b">
        <f t="shared" si="52"/>
        <v>0</v>
      </c>
      <c r="AB280" s="139" t="b">
        <f t="shared" si="53"/>
        <v>0</v>
      </c>
      <c r="AC280" s="139">
        <f t="shared" si="54"/>
        <v>0</v>
      </c>
    </row>
    <row r="281" spans="7:29" s="139" customFormat="1" x14ac:dyDescent="0.25">
      <c r="G281" s="146"/>
      <c r="O281" s="138" t="str">
        <f t="shared" si="45"/>
        <v/>
      </c>
      <c r="T281" s="139" t="b">
        <f t="shared" si="44"/>
        <v>0</v>
      </c>
      <c r="U281" s="139" t="b">
        <f t="shared" si="46"/>
        <v>0</v>
      </c>
      <c r="V281" s="139" t="b">
        <f t="shared" si="47"/>
        <v>0</v>
      </c>
      <c r="W281" s="139" t="b">
        <f t="shared" si="48"/>
        <v>0</v>
      </c>
      <c r="X281" s="139" t="b">
        <f t="shared" si="49"/>
        <v>0</v>
      </c>
      <c r="Y281" s="139" t="b">
        <f t="shared" si="50"/>
        <v>0</v>
      </c>
      <c r="Z281" s="139" t="b">
        <f t="shared" si="51"/>
        <v>0</v>
      </c>
      <c r="AA281" s="139" t="b">
        <f t="shared" si="52"/>
        <v>0</v>
      </c>
      <c r="AB281" s="139" t="b">
        <f t="shared" si="53"/>
        <v>0</v>
      </c>
      <c r="AC281" s="139">
        <f t="shared" si="54"/>
        <v>0</v>
      </c>
    </row>
    <row r="282" spans="7:29" s="139" customFormat="1" x14ac:dyDescent="0.25">
      <c r="G282" s="146"/>
      <c r="O282" s="138" t="str">
        <f t="shared" si="45"/>
        <v/>
      </c>
      <c r="T282" s="139" t="b">
        <f t="shared" si="44"/>
        <v>0</v>
      </c>
      <c r="U282" s="139" t="b">
        <f t="shared" si="46"/>
        <v>0</v>
      </c>
      <c r="V282" s="139" t="b">
        <f t="shared" si="47"/>
        <v>0</v>
      </c>
      <c r="W282" s="139" t="b">
        <f t="shared" si="48"/>
        <v>0</v>
      </c>
      <c r="X282" s="139" t="b">
        <f t="shared" si="49"/>
        <v>0</v>
      </c>
      <c r="Y282" s="139" t="b">
        <f t="shared" si="50"/>
        <v>0</v>
      </c>
      <c r="Z282" s="139" t="b">
        <f t="shared" si="51"/>
        <v>0</v>
      </c>
      <c r="AA282" s="139" t="b">
        <f t="shared" si="52"/>
        <v>0</v>
      </c>
      <c r="AB282" s="139" t="b">
        <f t="shared" si="53"/>
        <v>0</v>
      </c>
      <c r="AC282" s="139">
        <f t="shared" si="54"/>
        <v>0</v>
      </c>
    </row>
    <row r="283" spans="7:29" s="139" customFormat="1" x14ac:dyDescent="0.25">
      <c r="G283" s="146"/>
      <c r="O283" s="138" t="str">
        <f t="shared" si="45"/>
        <v/>
      </c>
      <c r="T283" s="139" t="b">
        <f t="shared" si="44"/>
        <v>0</v>
      </c>
      <c r="U283" s="139" t="b">
        <f t="shared" si="46"/>
        <v>0</v>
      </c>
      <c r="V283" s="139" t="b">
        <f t="shared" si="47"/>
        <v>0</v>
      </c>
      <c r="W283" s="139" t="b">
        <f t="shared" si="48"/>
        <v>0</v>
      </c>
      <c r="X283" s="139" t="b">
        <f t="shared" si="49"/>
        <v>0</v>
      </c>
      <c r="Y283" s="139" t="b">
        <f t="shared" si="50"/>
        <v>0</v>
      </c>
      <c r="Z283" s="139" t="b">
        <f t="shared" si="51"/>
        <v>0</v>
      </c>
      <c r="AA283" s="139" t="b">
        <f t="shared" si="52"/>
        <v>0</v>
      </c>
      <c r="AB283" s="139" t="b">
        <f t="shared" si="53"/>
        <v>0</v>
      </c>
      <c r="AC283" s="139">
        <f t="shared" si="54"/>
        <v>0</v>
      </c>
    </row>
    <row r="284" spans="7:29" s="139" customFormat="1" x14ac:dyDescent="0.25">
      <c r="G284" s="146"/>
      <c r="O284" s="138" t="str">
        <f t="shared" si="45"/>
        <v/>
      </c>
      <c r="T284" s="139" t="b">
        <f t="shared" si="44"/>
        <v>0</v>
      </c>
      <c r="U284" s="139" t="b">
        <f t="shared" si="46"/>
        <v>0</v>
      </c>
      <c r="V284" s="139" t="b">
        <f t="shared" si="47"/>
        <v>0</v>
      </c>
      <c r="W284" s="139" t="b">
        <f t="shared" si="48"/>
        <v>0</v>
      </c>
      <c r="X284" s="139" t="b">
        <f t="shared" si="49"/>
        <v>0</v>
      </c>
      <c r="Y284" s="139" t="b">
        <f t="shared" si="50"/>
        <v>0</v>
      </c>
      <c r="Z284" s="139" t="b">
        <f t="shared" si="51"/>
        <v>0</v>
      </c>
      <c r="AA284" s="139" t="b">
        <f t="shared" si="52"/>
        <v>0</v>
      </c>
      <c r="AB284" s="139" t="b">
        <f t="shared" si="53"/>
        <v>0</v>
      </c>
      <c r="AC284" s="139">
        <f t="shared" si="54"/>
        <v>0</v>
      </c>
    </row>
    <row r="285" spans="7:29" s="139" customFormat="1" x14ac:dyDescent="0.25">
      <c r="G285" s="146"/>
      <c r="O285" s="138" t="str">
        <f t="shared" si="45"/>
        <v/>
      </c>
      <c r="T285" s="139" t="b">
        <f t="shared" si="44"/>
        <v>0</v>
      </c>
      <c r="U285" s="139" t="b">
        <f t="shared" si="46"/>
        <v>0</v>
      </c>
      <c r="V285" s="139" t="b">
        <f t="shared" si="47"/>
        <v>0</v>
      </c>
      <c r="W285" s="139" t="b">
        <f t="shared" si="48"/>
        <v>0</v>
      </c>
      <c r="X285" s="139" t="b">
        <f t="shared" si="49"/>
        <v>0</v>
      </c>
      <c r="Y285" s="139" t="b">
        <f t="shared" si="50"/>
        <v>0</v>
      </c>
      <c r="Z285" s="139" t="b">
        <f t="shared" si="51"/>
        <v>0</v>
      </c>
      <c r="AA285" s="139" t="b">
        <f t="shared" si="52"/>
        <v>0</v>
      </c>
      <c r="AB285" s="139" t="b">
        <f t="shared" si="53"/>
        <v>0</v>
      </c>
      <c r="AC285" s="139">
        <f t="shared" si="54"/>
        <v>0</v>
      </c>
    </row>
    <row r="286" spans="7:29" s="139" customFormat="1" x14ac:dyDescent="0.25">
      <c r="G286" s="146"/>
      <c r="O286" s="138" t="str">
        <f t="shared" si="45"/>
        <v/>
      </c>
      <c r="T286" s="139" t="b">
        <f t="shared" si="44"/>
        <v>0</v>
      </c>
      <c r="U286" s="139" t="b">
        <f t="shared" si="46"/>
        <v>0</v>
      </c>
      <c r="V286" s="139" t="b">
        <f t="shared" si="47"/>
        <v>0</v>
      </c>
      <c r="W286" s="139" t="b">
        <f t="shared" si="48"/>
        <v>0</v>
      </c>
      <c r="X286" s="139" t="b">
        <f t="shared" si="49"/>
        <v>0</v>
      </c>
      <c r="Y286" s="139" t="b">
        <f t="shared" si="50"/>
        <v>0</v>
      </c>
      <c r="Z286" s="139" t="b">
        <f t="shared" si="51"/>
        <v>0</v>
      </c>
      <c r="AA286" s="139" t="b">
        <f t="shared" si="52"/>
        <v>0</v>
      </c>
      <c r="AB286" s="139" t="b">
        <f t="shared" si="53"/>
        <v>0</v>
      </c>
      <c r="AC286" s="139">
        <f t="shared" si="54"/>
        <v>0</v>
      </c>
    </row>
    <row r="287" spans="7:29" s="139" customFormat="1" x14ac:dyDescent="0.25">
      <c r="G287" s="146"/>
      <c r="O287" s="138" t="str">
        <f t="shared" si="45"/>
        <v/>
      </c>
      <c r="T287" s="139" t="b">
        <f t="shared" si="44"/>
        <v>0</v>
      </c>
      <c r="U287" s="139" t="b">
        <f t="shared" si="46"/>
        <v>0</v>
      </c>
      <c r="V287" s="139" t="b">
        <f t="shared" si="47"/>
        <v>0</v>
      </c>
      <c r="W287" s="139" t="b">
        <f t="shared" si="48"/>
        <v>0</v>
      </c>
      <c r="X287" s="139" t="b">
        <f t="shared" si="49"/>
        <v>0</v>
      </c>
      <c r="Y287" s="139" t="b">
        <f t="shared" si="50"/>
        <v>0</v>
      </c>
      <c r="Z287" s="139" t="b">
        <f t="shared" si="51"/>
        <v>0</v>
      </c>
      <c r="AA287" s="139" t="b">
        <f t="shared" si="52"/>
        <v>0</v>
      </c>
      <c r="AB287" s="139" t="b">
        <f t="shared" si="53"/>
        <v>0</v>
      </c>
      <c r="AC287" s="139">
        <f t="shared" si="54"/>
        <v>0</v>
      </c>
    </row>
    <row r="288" spans="7:29" s="139" customFormat="1" x14ac:dyDescent="0.25">
      <c r="G288" s="146"/>
      <c r="O288" s="138" t="str">
        <f t="shared" si="45"/>
        <v/>
      </c>
      <c r="T288" s="139" t="b">
        <f t="shared" si="44"/>
        <v>0</v>
      </c>
      <c r="U288" s="139" t="b">
        <f t="shared" si="46"/>
        <v>0</v>
      </c>
      <c r="V288" s="139" t="b">
        <f t="shared" si="47"/>
        <v>0</v>
      </c>
      <c r="W288" s="139" t="b">
        <f t="shared" si="48"/>
        <v>0</v>
      </c>
      <c r="X288" s="139" t="b">
        <f t="shared" si="49"/>
        <v>0</v>
      </c>
      <c r="Y288" s="139" t="b">
        <f t="shared" si="50"/>
        <v>0</v>
      </c>
      <c r="Z288" s="139" t="b">
        <f t="shared" si="51"/>
        <v>0</v>
      </c>
      <c r="AA288" s="139" t="b">
        <f t="shared" si="52"/>
        <v>0</v>
      </c>
      <c r="AB288" s="139" t="b">
        <f t="shared" si="53"/>
        <v>0</v>
      </c>
      <c r="AC288" s="139">
        <f t="shared" si="54"/>
        <v>0</v>
      </c>
    </row>
    <row r="289" spans="7:29" s="139" customFormat="1" x14ac:dyDescent="0.25">
      <c r="G289" s="146"/>
      <c r="O289" s="138" t="str">
        <f t="shared" si="45"/>
        <v/>
      </c>
      <c r="T289" s="139" t="b">
        <f t="shared" si="44"/>
        <v>0</v>
      </c>
      <c r="U289" s="139" t="b">
        <f t="shared" si="46"/>
        <v>0</v>
      </c>
      <c r="V289" s="139" t="b">
        <f t="shared" si="47"/>
        <v>0</v>
      </c>
      <c r="W289" s="139" t="b">
        <f t="shared" si="48"/>
        <v>0</v>
      </c>
      <c r="X289" s="139" t="b">
        <f t="shared" si="49"/>
        <v>0</v>
      </c>
      <c r="Y289" s="139" t="b">
        <f t="shared" si="50"/>
        <v>0</v>
      </c>
      <c r="Z289" s="139" t="b">
        <f t="shared" si="51"/>
        <v>0</v>
      </c>
      <c r="AA289" s="139" t="b">
        <f t="shared" si="52"/>
        <v>0</v>
      </c>
      <c r="AB289" s="139" t="b">
        <f t="shared" si="53"/>
        <v>0</v>
      </c>
      <c r="AC289" s="139">
        <f t="shared" si="54"/>
        <v>0</v>
      </c>
    </row>
    <row r="290" spans="7:29" s="139" customFormat="1" x14ac:dyDescent="0.25">
      <c r="G290" s="146"/>
      <c r="O290" s="138" t="str">
        <f t="shared" si="45"/>
        <v/>
      </c>
      <c r="T290" s="139" t="b">
        <f t="shared" si="44"/>
        <v>0</v>
      </c>
      <c r="U290" s="139" t="b">
        <f t="shared" si="46"/>
        <v>0</v>
      </c>
      <c r="V290" s="139" t="b">
        <f t="shared" si="47"/>
        <v>0</v>
      </c>
      <c r="W290" s="139" t="b">
        <f t="shared" si="48"/>
        <v>0</v>
      </c>
      <c r="X290" s="139" t="b">
        <f t="shared" si="49"/>
        <v>0</v>
      </c>
      <c r="Y290" s="139" t="b">
        <f t="shared" si="50"/>
        <v>0</v>
      </c>
      <c r="Z290" s="139" t="b">
        <f t="shared" si="51"/>
        <v>0</v>
      </c>
      <c r="AA290" s="139" t="b">
        <f t="shared" si="52"/>
        <v>0</v>
      </c>
      <c r="AB290" s="139" t="b">
        <f t="shared" si="53"/>
        <v>0</v>
      </c>
      <c r="AC290" s="139">
        <f t="shared" si="54"/>
        <v>0</v>
      </c>
    </row>
    <row r="291" spans="7:29" s="139" customFormat="1" x14ac:dyDescent="0.25">
      <c r="G291" s="146"/>
      <c r="O291" s="138" t="str">
        <f t="shared" si="45"/>
        <v/>
      </c>
      <c r="T291" s="139" t="b">
        <f t="shared" si="44"/>
        <v>0</v>
      </c>
      <c r="U291" s="139" t="b">
        <f t="shared" si="46"/>
        <v>0</v>
      </c>
      <c r="V291" s="139" t="b">
        <f t="shared" si="47"/>
        <v>0</v>
      </c>
      <c r="W291" s="139" t="b">
        <f t="shared" si="48"/>
        <v>0</v>
      </c>
      <c r="X291" s="139" t="b">
        <f t="shared" si="49"/>
        <v>0</v>
      </c>
      <c r="Y291" s="139" t="b">
        <f t="shared" si="50"/>
        <v>0</v>
      </c>
      <c r="Z291" s="139" t="b">
        <f t="shared" si="51"/>
        <v>0</v>
      </c>
      <c r="AA291" s="139" t="b">
        <f t="shared" si="52"/>
        <v>0</v>
      </c>
      <c r="AB291" s="139" t="b">
        <f t="shared" si="53"/>
        <v>0</v>
      </c>
      <c r="AC291" s="139">
        <f t="shared" si="54"/>
        <v>0</v>
      </c>
    </row>
    <row r="292" spans="7:29" s="139" customFormat="1" x14ac:dyDescent="0.25">
      <c r="G292" s="146"/>
      <c r="O292" s="138" t="str">
        <f t="shared" si="45"/>
        <v/>
      </c>
      <c r="T292" s="139" t="b">
        <f t="shared" si="44"/>
        <v>0</v>
      </c>
      <c r="U292" s="139" t="b">
        <f t="shared" si="46"/>
        <v>0</v>
      </c>
      <c r="V292" s="139" t="b">
        <f t="shared" si="47"/>
        <v>0</v>
      </c>
      <c r="W292" s="139" t="b">
        <f t="shared" si="48"/>
        <v>0</v>
      </c>
      <c r="X292" s="139" t="b">
        <f t="shared" si="49"/>
        <v>0</v>
      </c>
      <c r="Y292" s="139" t="b">
        <f t="shared" si="50"/>
        <v>0</v>
      </c>
      <c r="Z292" s="139" t="b">
        <f t="shared" si="51"/>
        <v>0</v>
      </c>
      <c r="AA292" s="139" t="b">
        <f t="shared" si="52"/>
        <v>0</v>
      </c>
      <c r="AB292" s="139" t="b">
        <f t="shared" si="53"/>
        <v>0</v>
      </c>
      <c r="AC292" s="139">
        <f t="shared" si="54"/>
        <v>0</v>
      </c>
    </row>
    <row r="293" spans="7:29" s="139" customFormat="1" x14ac:dyDescent="0.25">
      <c r="G293" s="146"/>
      <c r="O293" s="138" t="str">
        <f t="shared" si="45"/>
        <v/>
      </c>
      <c r="T293" s="139" t="b">
        <f t="shared" si="44"/>
        <v>0</v>
      </c>
      <c r="U293" s="139" t="b">
        <f t="shared" si="46"/>
        <v>0</v>
      </c>
      <c r="V293" s="139" t="b">
        <f t="shared" si="47"/>
        <v>0</v>
      </c>
      <c r="W293" s="139" t="b">
        <f t="shared" si="48"/>
        <v>0</v>
      </c>
      <c r="X293" s="139" t="b">
        <f t="shared" si="49"/>
        <v>0</v>
      </c>
      <c r="Y293" s="139" t="b">
        <f t="shared" si="50"/>
        <v>0</v>
      </c>
      <c r="Z293" s="139" t="b">
        <f t="shared" si="51"/>
        <v>0</v>
      </c>
      <c r="AA293" s="139" t="b">
        <f t="shared" si="52"/>
        <v>0</v>
      </c>
      <c r="AB293" s="139" t="b">
        <f t="shared" si="53"/>
        <v>0</v>
      </c>
      <c r="AC293" s="139">
        <f t="shared" si="54"/>
        <v>0</v>
      </c>
    </row>
    <row r="294" spans="7:29" s="139" customFormat="1" x14ac:dyDescent="0.25">
      <c r="G294" s="146"/>
      <c r="O294" s="138" t="str">
        <f t="shared" si="45"/>
        <v/>
      </c>
      <c r="T294" s="139" t="b">
        <f t="shared" si="44"/>
        <v>0</v>
      </c>
      <c r="U294" s="139" t="b">
        <f t="shared" si="46"/>
        <v>0</v>
      </c>
      <c r="V294" s="139" t="b">
        <f t="shared" si="47"/>
        <v>0</v>
      </c>
      <c r="W294" s="139" t="b">
        <f t="shared" si="48"/>
        <v>0</v>
      </c>
      <c r="X294" s="139" t="b">
        <f t="shared" si="49"/>
        <v>0</v>
      </c>
      <c r="Y294" s="139" t="b">
        <f t="shared" si="50"/>
        <v>0</v>
      </c>
      <c r="Z294" s="139" t="b">
        <f t="shared" si="51"/>
        <v>0</v>
      </c>
      <c r="AA294" s="139" t="b">
        <f t="shared" si="52"/>
        <v>0</v>
      </c>
      <c r="AB294" s="139" t="b">
        <f t="shared" si="53"/>
        <v>0</v>
      </c>
      <c r="AC294" s="139">
        <f t="shared" si="54"/>
        <v>0</v>
      </c>
    </row>
    <row r="295" spans="7:29" s="139" customFormat="1" x14ac:dyDescent="0.25">
      <c r="G295" s="146"/>
      <c r="O295" s="138" t="str">
        <f t="shared" si="45"/>
        <v/>
      </c>
      <c r="T295" s="139" t="b">
        <f t="shared" si="44"/>
        <v>0</v>
      </c>
      <c r="U295" s="139" t="b">
        <f t="shared" si="46"/>
        <v>0</v>
      </c>
      <c r="V295" s="139" t="b">
        <f t="shared" si="47"/>
        <v>0</v>
      </c>
      <c r="W295" s="139" t="b">
        <f t="shared" si="48"/>
        <v>0</v>
      </c>
      <c r="X295" s="139" t="b">
        <f t="shared" si="49"/>
        <v>0</v>
      </c>
      <c r="Y295" s="139" t="b">
        <f t="shared" si="50"/>
        <v>0</v>
      </c>
      <c r="Z295" s="139" t="b">
        <f t="shared" si="51"/>
        <v>0</v>
      </c>
      <c r="AA295" s="139" t="b">
        <f t="shared" si="52"/>
        <v>0</v>
      </c>
      <c r="AB295" s="139" t="b">
        <f t="shared" si="53"/>
        <v>0</v>
      </c>
      <c r="AC295" s="139">
        <f t="shared" si="54"/>
        <v>0</v>
      </c>
    </row>
    <row r="296" spans="7:29" s="139" customFormat="1" x14ac:dyDescent="0.25">
      <c r="G296" s="146"/>
      <c r="O296" s="138" t="str">
        <f t="shared" si="45"/>
        <v/>
      </c>
      <c r="T296" s="139" t="b">
        <f t="shared" si="44"/>
        <v>0</v>
      </c>
      <c r="U296" s="139" t="b">
        <f t="shared" si="46"/>
        <v>0</v>
      </c>
      <c r="V296" s="139" t="b">
        <f t="shared" si="47"/>
        <v>0</v>
      </c>
      <c r="W296" s="139" t="b">
        <f t="shared" si="48"/>
        <v>0</v>
      </c>
      <c r="X296" s="139" t="b">
        <f t="shared" si="49"/>
        <v>0</v>
      </c>
      <c r="Y296" s="139" t="b">
        <f t="shared" si="50"/>
        <v>0</v>
      </c>
      <c r="Z296" s="139" t="b">
        <f t="shared" si="51"/>
        <v>0</v>
      </c>
      <c r="AA296" s="139" t="b">
        <f t="shared" si="52"/>
        <v>0</v>
      </c>
      <c r="AB296" s="139" t="b">
        <f t="shared" si="53"/>
        <v>0</v>
      </c>
      <c r="AC296" s="139">
        <f t="shared" si="54"/>
        <v>0</v>
      </c>
    </row>
    <row r="297" spans="7:29" s="139" customFormat="1" x14ac:dyDescent="0.25">
      <c r="G297" s="146"/>
      <c r="O297" s="138" t="str">
        <f t="shared" si="45"/>
        <v/>
      </c>
      <c r="T297" s="139" t="b">
        <f t="shared" si="44"/>
        <v>0</v>
      </c>
      <c r="U297" s="139" t="b">
        <f t="shared" si="46"/>
        <v>0</v>
      </c>
      <c r="V297" s="139" t="b">
        <f t="shared" si="47"/>
        <v>0</v>
      </c>
      <c r="W297" s="139" t="b">
        <f t="shared" si="48"/>
        <v>0</v>
      </c>
      <c r="X297" s="139" t="b">
        <f t="shared" si="49"/>
        <v>0</v>
      </c>
      <c r="Y297" s="139" t="b">
        <f t="shared" si="50"/>
        <v>0</v>
      </c>
      <c r="Z297" s="139" t="b">
        <f t="shared" si="51"/>
        <v>0</v>
      </c>
      <c r="AA297" s="139" t="b">
        <f t="shared" si="52"/>
        <v>0</v>
      </c>
      <c r="AB297" s="139" t="b">
        <f t="shared" si="53"/>
        <v>0</v>
      </c>
      <c r="AC297" s="139">
        <f t="shared" si="54"/>
        <v>0</v>
      </c>
    </row>
    <row r="298" spans="7:29" s="139" customFormat="1" x14ac:dyDescent="0.25">
      <c r="G298" s="146"/>
      <c r="O298" s="138" t="str">
        <f t="shared" si="45"/>
        <v/>
      </c>
      <c r="T298" s="139" t="b">
        <f t="shared" si="44"/>
        <v>0</v>
      </c>
      <c r="U298" s="139" t="b">
        <f t="shared" si="46"/>
        <v>0</v>
      </c>
      <c r="V298" s="139" t="b">
        <f t="shared" si="47"/>
        <v>0</v>
      </c>
      <c r="W298" s="139" t="b">
        <f t="shared" si="48"/>
        <v>0</v>
      </c>
      <c r="X298" s="139" t="b">
        <f t="shared" si="49"/>
        <v>0</v>
      </c>
      <c r="Y298" s="139" t="b">
        <f t="shared" si="50"/>
        <v>0</v>
      </c>
      <c r="Z298" s="139" t="b">
        <f t="shared" si="51"/>
        <v>0</v>
      </c>
      <c r="AA298" s="139" t="b">
        <f t="shared" si="52"/>
        <v>0</v>
      </c>
      <c r="AB298" s="139" t="b">
        <f t="shared" si="53"/>
        <v>0</v>
      </c>
      <c r="AC298" s="139">
        <f t="shared" si="54"/>
        <v>0</v>
      </c>
    </row>
    <row r="299" spans="7:29" s="139" customFormat="1" x14ac:dyDescent="0.25">
      <c r="G299" s="146"/>
      <c r="O299" s="138" t="str">
        <f t="shared" si="45"/>
        <v/>
      </c>
      <c r="T299" s="139" t="b">
        <f t="shared" si="44"/>
        <v>0</v>
      </c>
      <c r="U299" s="139" t="b">
        <f t="shared" si="46"/>
        <v>0</v>
      </c>
      <c r="V299" s="139" t="b">
        <f t="shared" si="47"/>
        <v>0</v>
      </c>
      <c r="W299" s="139" t="b">
        <f t="shared" si="48"/>
        <v>0</v>
      </c>
      <c r="X299" s="139" t="b">
        <f t="shared" si="49"/>
        <v>0</v>
      </c>
      <c r="Y299" s="139" t="b">
        <f t="shared" si="50"/>
        <v>0</v>
      </c>
      <c r="Z299" s="139" t="b">
        <f t="shared" si="51"/>
        <v>0</v>
      </c>
      <c r="AA299" s="139" t="b">
        <f t="shared" si="52"/>
        <v>0</v>
      </c>
      <c r="AB299" s="139" t="b">
        <f t="shared" si="53"/>
        <v>0</v>
      </c>
      <c r="AC299" s="139">
        <f t="shared" si="54"/>
        <v>0</v>
      </c>
    </row>
    <row r="300" spans="7:29" s="139" customFormat="1" x14ac:dyDescent="0.25">
      <c r="G300" s="146"/>
      <c r="O300" s="138" t="str">
        <f t="shared" si="45"/>
        <v/>
      </c>
      <c r="T300" s="139" t="b">
        <f t="shared" si="44"/>
        <v>0</v>
      </c>
      <c r="U300" s="139" t="b">
        <f t="shared" si="46"/>
        <v>0</v>
      </c>
      <c r="V300" s="139" t="b">
        <f t="shared" si="47"/>
        <v>0</v>
      </c>
      <c r="W300" s="139" t="b">
        <f t="shared" si="48"/>
        <v>0</v>
      </c>
      <c r="X300" s="139" t="b">
        <f t="shared" si="49"/>
        <v>0</v>
      </c>
      <c r="Y300" s="139" t="b">
        <f t="shared" si="50"/>
        <v>0</v>
      </c>
      <c r="Z300" s="139" t="b">
        <f t="shared" si="51"/>
        <v>0</v>
      </c>
      <c r="AA300" s="139" t="b">
        <f t="shared" si="52"/>
        <v>0</v>
      </c>
      <c r="AB300" s="139" t="b">
        <f t="shared" si="53"/>
        <v>0</v>
      </c>
      <c r="AC300" s="139">
        <f t="shared" si="54"/>
        <v>0</v>
      </c>
    </row>
    <row r="301" spans="7:29" s="139" customFormat="1" x14ac:dyDescent="0.25">
      <c r="G301" s="146"/>
      <c r="O301" s="138" t="str">
        <f t="shared" si="45"/>
        <v/>
      </c>
      <c r="T301" s="139" t="b">
        <f t="shared" si="44"/>
        <v>0</v>
      </c>
      <c r="U301" s="139" t="b">
        <f t="shared" si="46"/>
        <v>0</v>
      </c>
      <c r="V301" s="139" t="b">
        <f t="shared" si="47"/>
        <v>0</v>
      </c>
      <c r="W301" s="139" t="b">
        <f t="shared" si="48"/>
        <v>0</v>
      </c>
      <c r="X301" s="139" t="b">
        <f t="shared" si="49"/>
        <v>0</v>
      </c>
      <c r="Y301" s="139" t="b">
        <f t="shared" si="50"/>
        <v>0</v>
      </c>
      <c r="Z301" s="139" t="b">
        <f t="shared" si="51"/>
        <v>0</v>
      </c>
      <c r="AA301" s="139" t="b">
        <f t="shared" si="52"/>
        <v>0</v>
      </c>
      <c r="AB301" s="139" t="b">
        <f t="shared" si="53"/>
        <v>0</v>
      </c>
      <c r="AC301" s="139">
        <f t="shared" si="54"/>
        <v>0</v>
      </c>
    </row>
    <row r="302" spans="7:29" s="139" customFormat="1" x14ac:dyDescent="0.25">
      <c r="G302" s="146"/>
      <c r="O302" s="138" t="str">
        <f t="shared" si="45"/>
        <v/>
      </c>
      <c r="T302" s="139" t="b">
        <f t="shared" si="44"/>
        <v>0</v>
      </c>
      <c r="U302" s="139" t="b">
        <f t="shared" si="46"/>
        <v>0</v>
      </c>
      <c r="V302" s="139" t="b">
        <f t="shared" si="47"/>
        <v>0</v>
      </c>
      <c r="W302" s="139" t="b">
        <f t="shared" si="48"/>
        <v>0</v>
      </c>
      <c r="X302" s="139" t="b">
        <f t="shared" si="49"/>
        <v>0</v>
      </c>
      <c r="Y302" s="139" t="b">
        <f t="shared" si="50"/>
        <v>0</v>
      </c>
      <c r="Z302" s="139" t="b">
        <f t="shared" si="51"/>
        <v>0</v>
      </c>
      <c r="AA302" s="139" t="b">
        <f t="shared" si="52"/>
        <v>0</v>
      </c>
      <c r="AB302" s="139" t="b">
        <f t="shared" si="53"/>
        <v>0</v>
      </c>
      <c r="AC302" s="139">
        <f t="shared" si="54"/>
        <v>0</v>
      </c>
    </row>
    <row r="303" spans="7:29" s="139" customFormat="1" x14ac:dyDescent="0.25">
      <c r="G303" s="146"/>
      <c r="O303" s="138" t="str">
        <f t="shared" si="45"/>
        <v/>
      </c>
      <c r="T303" s="139" t="b">
        <f t="shared" si="44"/>
        <v>0</v>
      </c>
      <c r="U303" s="139" t="b">
        <f t="shared" si="46"/>
        <v>0</v>
      </c>
      <c r="V303" s="139" t="b">
        <f t="shared" si="47"/>
        <v>0</v>
      </c>
      <c r="W303" s="139" t="b">
        <f t="shared" si="48"/>
        <v>0</v>
      </c>
      <c r="X303" s="139" t="b">
        <f t="shared" si="49"/>
        <v>0</v>
      </c>
      <c r="Y303" s="139" t="b">
        <f t="shared" si="50"/>
        <v>0</v>
      </c>
      <c r="Z303" s="139" t="b">
        <f t="shared" si="51"/>
        <v>0</v>
      </c>
      <c r="AA303" s="139" t="b">
        <f t="shared" si="52"/>
        <v>0</v>
      </c>
      <c r="AB303" s="139" t="b">
        <f t="shared" si="53"/>
        <v>0</v>
      </c>
      <c r="AC303" s="139">
        <f t="shared" si="54"/>
        <v>0</v>
      </c>
    </row>
    <row r="304" spans="7:29" s="139" customFormat="1" x14ac:dyDescent="0.25">
      <c r="G304" s="146"/>
      <c r="O304" s="138" t="str">
        <f t="shared" si="45"/>
        <v/>
      </c>
      <c r="T304" s="139" t="b">
        <f t="shared" si="44"/>
        <v>0</v>
      </c>
      <c r="U304" s="139" t="b">
        <f t="shared" si="46"/>
        <v>0</v>
      </c>
      <c r="V304" s="139" t="b">
        <f t="shared" si="47"/>
        <v>0</v>
      </c>
      <c r="W304" s="139" t="b">
        <f t="shared" si="48"/>
        <v>0</v>
      </c>
      <c r="X304" s="139" t="b">
        <f t="shared" si="49"/>
        <v>0</v>
      </c>
      <c r="Y304" s="139" t="b">
        <f t="shared" si="50"/>
        <v>0</v>
      </c>
      <c r="Z304" s="139" t="b">
        <f t="shared" si="51"/>
        <v>0</v>
      </c>
      <c r="AA304" s="139" t="b">
        <f t="shared" si="52"/>
        <v>0</v>
      </c>
      <c r="AB304" s="139" t="b">
        <f t="shared" si="53"/>
        <v>0</v>
      </c>
      <c r="AC304" s="139">
        <f t="shared" si="54"/>
        <v>0</v>
      </c>
    </row>
    <row r="305" spans="7:29" s="139" customFormat="1" x14ac:dyDescent="0.25">
      <c r="G305" s="146"/>
      <c r="O305" s="138" t="str">
        <f t="shared" si="45"/>
        <v/>
      </c>
      <c r="T305" s="139" t="b">
        <f t="shared" si="44"/>
        <v>0</v>
      </c>
      <c r="U305" s="139" t="b">
        <f t="shared" si="46"/>
        <v>0</v>
      </c>
      <c r="V305" s="139" t="b">
        <f t="shared" si="47"/>
        <v>0</v>
      </c>
      <c r="W305" s="139" t="b">
        <f t="shared" si="48"/>
        <v>0</v>
      </c>
      <c r="X305" s="139" t="b">
        <f t="shared" si="49"/>
        <v>0</v>
      </c>
      <c r="Y305" s="139" t="b">
        <f t="shared" si="50"/>
        <v>0</v>
      </c>
      <c r="Z305" s="139" t="b">
        <f t="shared" si="51"/>
        <v>0</v>
      </c>
      <c r="AA305" s="139" t="b">
        <f t="shared" si="52"/>
        <v>0</v>
      </c>
      <c r="AB305" s="139" t="b">
        <f t="shared" si="53"/>
        <v>0</v>
      </c>
      <c r="AC305" s="139">
        <f t="shared" si="54"/>
        <v>0</v>
      </c>
    </row>
    <row r="306" spans="7:29" s="139" customFormat="1" x14ac:dyDescent="0.25">
      <c r="G306" s="146"/>
      <c r="O306" s="138" t="str">
        <f t="shared" si="45"/>
        <v/>
      </c>
      <c r="T306" s="139" t="b">
        <f t="shared" si="44"/>
        <v>0</v>
      </c>
      <c r="U306" s="139" t="b">
        <f t="shared" si="46"/>
        <v>0</v>
      </c>
      <c r="V306" s="139" t="b">
        <f t="shared" si="47"/>
        <v>0</v>
      </c>
      <c r="W306" s="139" t="b">
        <f t="shared" si="48"/>
        <v>0</v>
      </c>
      <c r="X306" s="139" t="b">
        <f t="shared" si="49"/>
        <v>0</v>
      </c>
      <c r="Y306" s="139" t="b">
        <f t="shared" si="50"/>
        <v>0</v>
      </c>
      <c r="Z306" s="139" t="b">
        <f t="shared" si="51"/>
        <v>0</v>
      </c>
      <c r="AA306" s="139" t="b">
        <f t="shared" si="52"/>
        <v>0</v>
      </c>
      <c r="AB306" s="139" t="b">
        <f t="shared" si="53"/>
        <v>0</v>
      </c>
      <c r="AC306" s="139">
        <f t="shared" si="54"/>
        <v>0</v>
      </c>
    </row>
    <row r="307" spans="7:29" s="139" customFormat="1" x14ac:dyDescent="0.25">
      <c r="G307" s="146"/>
      <c r="O307" s="138" t="str">
        <f t="shared" si="45"/>
        <v/>
      </c>
      <c r="T307" s="139" t="b">
        <f t="shared" si="44"/>
        <v>0</v>
      </c>
      <c r="U307" s="139" t="b">
        <f t="shared" si="46"/>
        <v>0</v>
      </c>
      <c r="V307" s="139" t="b">
        <f t="shared" si="47"/>
        <v>0</v>
      </c>
      <c r="W307" s="139" t="b">
        <f t="shared" si="48"/>
        <v>0</v>
      </c>
      <c r="X307" s="139" t="b">
        <f t="shared" si="49"/>
        <v>0</v>
      </c>
      <c r="Y307" s="139" t="b">
        <f t="shared" si="50"/>
        <v>0</v>
      </c>
      <c r="Z307" s="139" t="b">
        <f t="shared" si="51"/>
        <v>0</v>
      </c>
      <c r="AA307" s="139" t="b">
        <f t="shared" si="52"/>
        <v>0</v>
      </c>
      <c r="AB307" s="139" t="b">
        <f t="shared" si="53"/>
        <v>0</v>
      </c>
      <c r="AC307" s="139">
        <f t="shared" si="54"/>
        <v>0</v>
      </c>
    </row>
    <row r="308" spans="7:29" s="139" customFormat="1" x14ac:dyDescent="0.25">
      <c r="G308" s="146"/>
      <c r="O308" s="138" t="str">
        <f t="shared" si="45"/>
        <v/>
      </c>
      <c r="T308" s="139" t="b">
        <f t="shared" si="44"/>
        <v>0</v>
      </c>
      <c r="U308" s="139" t="b">
        <f t="shared" si="46"/>
        <v>0</v>
      </c>
      <c r="V308" s="139" t="b">
        <f t="shared" si="47"/>
        <v>0</v>
      </c>
      <c r="W308" s="139" t="b">
        <f t="shared" si="48"/>
        <v>0</v>
      </c>
      <c r="X308" s="139" t="b">
        <f t="shared" si="49"/>
        <v>0</v>
      </c>
      <c r="Y308" s="139" t="b">
        <f t="shared" si="50"/>
        <v>0</v>
      </c>
      <c r="Z308" s="139" t="b">
        <f t="shared" si="51"/>
        <v>0</v>
      </c>
      <c r="AA308" s="139" t="b">
        <f t="shared" si="52"/>
        <v>0</v>
      </c>
      <c r="AB308" s="139" t="b">
        <f t="shared" si="53"/>
        <v>0</v>
      </c>
      <c r="AC308" s="139">
        <f t="shared" si="54"/>
        <v>0</v>
      </c>
    </row>
    <row r="309" spans="7:29" s="139" customFormat="1" x14ac:dyDescent="0.25">
      <c r="G309" s="146"/>
      <c r="O309" s="138" t="str">
        <f t="shared" si="45"/>
        <v/>
      </c>
      <c r="T309" s="139" t="b">
        <f t="shared" si="44"/>
        <v>0</v>
      </c>
      <c r="U309" s="139" t="b">
        <f t="shared" si="46"/>
        <v>0</v>
      </c>
      <c r="V309" s="139" t="b">
        <f t="shared" si="47"/>
        <v>0</v>
      </c>
      <c r="W309" s="139" t="b">
        <f t="shared" si="48"/>
        <v>0</v>
      </c>
      <c r="X309" s="139" t="b">
        <f t="shared" si="49"/>
        <v>0</v>
      </c>
      <c r="Y309" s="139" t="b">
        <f t="shared" si="50"/>
        <v>0</v>
      </c>
      <c r="Z309" s="139" t="b">
        <f t="shared" si="51"/>
        <v>0</v>
      </c>
      <c r="AA309" s="139" t="b">
        <f t="shared" si="52"/>
        <v>0</v>
      </c>
      <c r="AB309" s="139" t="b">
        <f t="shared" si="53"/>
        <v>0</v>
      </c>
      <c r="AC309" s="139">
        <f t="shared" si="54"/>
        <v>0</v>
      </c>
    </row>
    <row r="310" spans="7:29" s="139" customFormat="1" x14ac:dyDescent="0.25">
      <c r="G310" s="146"/>
      <c r="O310" s="138" t="str">
        <f t="shared" si="45"/>
        <v/>
      </c>
      <c r="T310" s="139" t="b">
        <f t="shared" si="44"/>
        <v>0</v>
      </c>
      <c r="U310" s="139" t="b">
        <f t="shared" si="46"/>
        <v>0</v>
      </c>
      <c r="V310" s="139" t="b">
        <f t="shared" si="47"/>
        <v>0</v>
      </c>
      <c r="W310" s="139" t="b">
        <f t="shared" si="48"/>
        <v>0</v>
      </c>
      <c r="X310" s="139" t="b">
        <f t="shared" si="49"/>
        <v>0</v>
      </c>
      <c r="Y310" s="139" t="b">
        <f t="shared" si="50"/>
        <v>0</v>
      </c>
      <c r="Z310" s="139" t="b">
        <f t="shared" si="51"/>
        <v>0</v>
      </c>
      <c r="AA310" s="139" t="b">
        <f t="shared" si="52"/>
        <v>0</v>
      </c>
      <c r="AB310" s="139" t="b">
        <f t="shared" si="53"/>
        <v>0</v>
      </c>
      <c r="AC310" s="139">
        <f t="shared" si="54"/>
        <v>0</v>
      </c>
    </row>
    <row r="311" spans="7:29" s="139" customFormat="1" x14ac:dyDescent="0.25">
      <c r="G311" s="146"/>
      <c r="O311" s="138" t="str">
        <f t="shared" si="45"/>
        <v/>
      </c>
      <c r="T311" s="139" t="b">
        <f t="shared" si="44"/>
        <v>0</v>
      </c>
      <c r="U311" s="139" t="b">
        <f t="shared" si="46"/>
        <v>0</v>
      </c>
      <c r="V311" s="139" t="b">
        <f t="shared" si="47"/>
        <v>0</v>
      </c>
      <c r="W311" s="139" t="b">
        <f t="shared" si="48"/>
        <v>0</v>
      </c>
      <c r="X311" s="139" t="b">
        <f t="shared" si="49"/>
        <v>0</v>
      </c>
      <c r="Y311" s="139" t="b">
        <f t="shared" si="50"/>
        <v>0</v>
      </c>
      <c r="Z311" s="139" t="b">
        <f t="shared" si="51"/>
        <v>0</v>
      </c>
      <c r="AA311" s="139" t="b">
        <f t="shared" si="52"/>
        <v>0</v>
      </c>
      <c r="AB311" s="139" t="b">
        <f t="shared" si="53"/>
        <v>0</v>
      </c>
      <c r="AC311" s="139">
        <f t="shared" si="54"/>
        <v>0</v>
      </c>
    </row>
    <row r="312" spans="7:29" s="139" customFormat="1" x14ac:dyDescent="0.25">
      <c r="G312" s="146"/>
      <c r="O312" s="138" t="str">
        <f t="shared" si="45"/>
        <v/>
      </c>
      <c r="T312" s="139" t="b">
        <f t="shared" si="44"/>
        <v>0</v>
      </c>
      <c r="U312" s="139" t="b">
        <f t="shared" si="46"/>
        <v>0</v>
      </c>
      <c r="V312" s="139" t="b">
        <f t="shared" si="47"/>
        <v>0</v>
      </c>
      <c r="W312" s="139" t="b">
        <f t="shared" si="48"/>
        <v>0</v>
      </c>
      <c r="X312" s="139" t="b">
        <f t="shared" si="49"/>
        <v>0</v>
      </c>
      <c r="Y312" s="139" t="b">
        <f t="shared" si="50"/>
        <v>0</v>
      </c>
      <c r="Z312" s="139" t="b">
        <f t="shared" si="51"/>
        <v>0</v>
      </c>
      <c r="AA312" s="139" t="b">
        <f t="shared" si="52"/>
        <v>0</v>
      </c>
      <c r="AB312" s="139" t="b">
        <f t="shared" si="53"/>
        <v>0</v>
      </c>
      <c r="AC312" s="139">
        <f t="shared" si="54"/>
        <v>0</v>
      </c>
    </row>
    <row r="313" spans="7:29" s="139" customFormat="1" x14ac:dyDescent="0.25">
      <c r="G313" s="146"/>
      <c r="O313" s="138" t="str">
        <f t="shared" si="45"/>
        <v/>
      </c>
      <c r="T313" s="139" t="b">
        <f t="shared" si="44"/>
        <v>0</v>
      </c>
      <c r="U313" s="139" t="b">
        <f t="shared" si="46"/>
        <v>0</v>
      </c>
      <c r="V313" s="139" t="b">
        <f t="shared" si="47"/>
        <v>0</v>
      </c>
      <c r="W313" s="139" t="b">
        <f t="shared" si="48"/>
        <v>0</v>
      </c>
      <c r="X313" s="139" t="b">
        <f t="shared" si="49"/>
        <v>0</v>
      </c>
      <c r="Y313" s="139" t="b">
        <f t="shared" si="50"/>
        <v>0</v>
      </c>
      <c r="Z313" s="139" t="b">
        <f t="shared" si="51"/>
        <v>0</v>
      </c>
      <c r="AA313" s="139" t="b">
        <f t="shared" si="52"/>
        <v>0</v>
      </c>
      <c r="AB313" s="139" t="b">
        <f t="shared" si="53"/>
        <v>0</v>
      </c>
      <c r="AC313" s="139">
        <f t="shared" si="54"/>
        <v>0</v>
      </c>
    </row>
    <row r="314" spans="7:29" s="139" customFormat="1" x14ac:dyDescent="0.25">
      <c r="G314" s="146"/>
      <c r="O314" s="138" t="str">
        <f t="shared" si="45"/>
        <v/>
      </c>
      <c r="T314" s="139" t="b">
        <f t="shared" si="44"/>
        <v>0</v>
      </c>
      <c r="U314" s="139" t="b">
        <f t="shared" si="46"/>
        <v>0</v>
      </c>
      <c r="V314" s="139" t="b">
        <f t="shared" si="47"/>
        <v>0</v>
      </c>
      <c r="W314" s="139" t="b">
        <f t="shared" si="48"/>
        <v>0</v>
      </c>
      <c r="X314" s="139" t="b">
        <f t="shared" si="49"/>
        <v>0</v>
      </c>
      <c r="Y314" s="139" t="b">
        <f t="shared" si="50"/>
        <v>0</v>
      </c>
      <c r="Z314" s="139" t="b">
        <f t="shared" si="51"/>
        <v>0</v>
      </c>
      <c r="AA314" s="139" t="b">
        <f t="shared" si="52"/>
        <v>0</v>
      </c>
      <c r="AB314" s="139" t="b">
        <f t="shared" si="53"/>
        <v>0</v>
      </c>
      <c r="AC314" s="139">
        <f t="shared" si="54"/>
        <v>0</v>
      </c>
    </row>
    <row r="315" spans="7:29" s="139" customFormat="1" x14ac:dyDescent="0.25">
      <c r="G315" s="146"/>
      <c r="O315" s="138" t="str">
        <f t="shared" si="45"/>
        <v/>
      </c>
      <c r="T315" s="139" t="b">
        <f t="shared" si="44"/>
        <v>0</v>
      </c>
      <c r="U315" s="139" t="b">
        <f t="shared" si="46"/>
        <v>0</v>
      </c>
      <c r="V315" s="139" t="b">
        <f t="shared" si="47"/>
        <v>0</v>
      </c>
      <c r="W315" s="139" t="b">
        <f t="shared" si="48"/>
        <v>0</v>
      </c>
      <c r="X315" s="139" t="b">
        <f t="shared" si="49"/>
        <v>0</v>
      </c>
      <c r="Y315" s="139" t="b">
        <f t="shared" si="50"/>
        <v>0</v>
      </c>
      <c r="Z315" s="139" t="b">
        <f t="shared" si="51"/>
        <v>0</v>
      </c>
      <c r="AA315" s="139" t="b">
        <f t="shared" si="52"/>
        <v>0</v>
      </c>
      <c r="AB315" s="139" t="b">
        <f t="shared" si="53"/>
        <v>0</v>
      </c>
      <c r="AC315" s="139">
        <f t="shared" si="54"/>
        <v>0</v>
      </c>
    </row>
    <row r="316" spans="7:29" s="139" customFormat="1" x14ac:dyDescent="0.25">
      <c r="G316" s="146"/>
      <c r="O316" s="138" t="str">
        <f t="shared" si="45"/>
        <v/>
      </c>
      <c r="T316" s="139" t="b">
        <f t="shared" si="44"/>
        <v>0</v>
      </c>
      <c r="U316" s="139" t="b">
        <f t="shared" si="46"/>
        <v>0</v>
      </c>
      <c r="V316" s="139" t="b">
        <f t="shared" si="47"/>
        <v>0</v>
      </c>
      <c r="W316" s="139" t="b">
        <f t="shared" si="48"/>
        <v>0</v>
      </c>
      <c r="X316" s="139" t="b">
        <f t="shared" si="49"/>
        <v>0</v>
      </c>
      <c r="Y316" s="139" t="b">
        <f t="shared" si="50"/>
        <v>0</v>
      </c>
      <c r="Z316" s="139" t="b">
        <f t="shared" si="51"/>
        <v>0</v>
      </c>
      <c r="AA316" s="139" t="b">
        <f t="shared" si="52"/>
        <v>0</v>
      </c>
      <c r="AB316" s="139" t="b">
        <f t="shared" si="53"/>
        <v>0</v>
      </c>
      <c r="AC316" s="139">
        <f t="shared" si="54"/>
        <v>0</v>
      </c>
    </row>
    <row r="317" spans="7:29" s="139" customFormat="1" x14ac:dyDescent="0.25">
      <c r="G317" s="146"/>
      <c r="O317" s="138" t="str">
        <f t="shared" si="45"/>
        <v/>
      </c>
      <c r="T317" s="139" t="b">
        <f t="shared" si="44"/>
        <v>0</v>
      </c>
      <c r="U317" s="139" t="b">
        <f t="shared" si="46"/>
        <v>0</v>
      </c>
      <c r="V317" s="139" t="b">
        <f t="shared" si="47"/>
        <v>0</v>
      </c>
      <c r="W317" s="139" t="b">
        <f t="shared" si="48"/>
        <v>0</v>
      </c>
      <c r="X317" s="139" t="b">
        <f t="shared" si="49"/>
        <v>0</v>
      </c>
      <c r="Y317" s="139" t="b">
        <f t="shared" si="50"/>
        <v>0</v>
      </c>
      <c r="Z317" s="139" t="b">
        <f t="shared" si="51"/>
        <v>0</v>
      </c>
      <c r="AA317" s="139" t="b">
        <f t="shared" si="52"/>
        <v>0</v>
      </c>
      <c r="AB317" s="139" t="b">
        <f t="shared" si="53"/>
        <v>0</v>
      </c>
      <c r="AC317" s="139">
        <f t="shared" si="54"/>
        <v>0</v>
      </c>
    </row>
    <row r="318" spans="7:29" s="139" customFormat="1" x14ac:dyDescent="0.25">
      <c r="G318" s="146"/>
      <c r="O318" s="138" t="str">
        <f t="shared" si="45"/>
        <v/>
      </c>
      <c r="T318" s="139" t="b">
        <f t="shared" si="44"/>
        <v>0</v>
      </c>
      <c r="U318" s="139" t="b">
        <f t="shared" si="46"/>
        <v>0</v>
      </c>
      <c r="V318" s="139" t="b">
        <f t="shared" si="47"/>
        <v>0</v>
      </c>
      <c r="W318" s="139" t="b">
        <f t="shared" si="48"/>
        <v>0</v>
      </c>
      <c r="X318" s="139" t="b">
        <f t="shared" si="49"/>
        <v>0</v>
      </c>
      <c r="Y318" s="139" t="b">
        <f t="shared" si="50"/>
        <v>0</v>
      </c>
      <c r="Z318" s="139" t="b">
        <f t="shared" si="51"/>
        <v>0</v>
      </c>
      <c r="AA318" s="139" t="b">
        <f t="shared" si="52"/>
        <v>0</v>
      </c>
      <c r="AB318" s="139" t="b">
        <f t="shared" si="53"/>
        <v>0</v>
      </c>
      <c r="AC318" s="139">
        <f t="shared" si="54"/>
        <v>0</v>
      </c>
    </row>
    <row r="319" spans="7:29" s="139" customFormat="1" x14ac:dyDescent="0.25">
      <c r="G319" s="146"/>
      <c r="O319" s="138" t="str">
        <f t="shared" si="45"/>
        <v/>
      </c>
      <c r="T319" s="139" t="b">
        <f t="shared" si="44"/>
        <v>0</v>
      </c>
      <c r="U319" s="139" t="b">
        <f t="shared" si="46"/>
        <v>0</v>
      </c>
      <c r="V319" s="139" t="b">
        <f t="shared" si="47"/>
        <v>0</v>
      </c>
      <c r="W319" s="139" t="b">
        <f t="shared" si="48"/>
        <v>0</v>
      </c>
      <c r="X319" s="139" t="b">
        <f t="shared" si="49"/>
        <v>0</v>
      </c>
      <c r="Y319" s="139" t="b">
        <f t="shared" si="50"/>
        <v>0</v>
      </c>
      <c r="Z319" s="139" t="b">
        <f t="shared" si="51"/>
        <v>0</v>
      </c>
      <c r="AA319" s="139" t="b">
        <f t="shared" si="52"/>
        <v>0</v>
      </c>
      <c r="AB319" s="139" t="b">
        <f t="shared" si="53"/>
        <v>0</v>
      </c>
      <c r="AC319" s="139">
        <f t="shared" si="54"/>
        <v>0</v>
      </c>
    </row>
    <row r="320" spans="7:29" s="139" customFormat="1" x14ac:dyDescent="0.25">
      <c r="G320" s="146"/>
      <c r="O320" s="138" t="str">
        <f t="shared" si="45"/>
        <v/>
      </c>
      <c r="T320" s="139" t="b">
        <f t="shared" si="44"/>
        <v>0</v>
      </c>
      <c r="U320" s="139" t="b">
        <f t="shared" si="46"/>
        <v>0</v>
      </c>
      <c r="V320" s="139" t="b">
        <f t="shared" si="47"/>
        <v>0</v>
      </c>
      <c r="W320" s="139" t="b">
        <f t="shared" si="48"/>
        <v>0</v>
      </c>
      <c r="X320" s="139" t="b">
        <f t="shared" si="49"/>
        <v>0</v>
      </c>
      <c r="Y320" s="139" t="b">
        <f t="shared" si="50"/>
        <v>0</v>
      </c>
      <c r="Z320" s="139" t="b">
        <f t="shared" si="51"/>
        <v>0</v>
      </c>
      <c r="AA320" s="139" t="b">
        <f t="shared" si="52"/>
        <v>0</v>
      </c>
      <c r="AB320" s="139" t="b">
        <f t="shared" si="53"/>
        <v>0</v>
      </c>
      <c r="AC320" s="139">
        <f t="shared" si="54"/>
        <v>0</v>
      </c>
    </row>
    <row r="321" spans="7:29" s="139" customFormat="1" x14ac:dyDescent="0.25">
      <c r="G321" s="146"/>
      <c r="O321" s="138" t="str">
        <f t="shared" si="45"/>
        <v/>
      </c>
      <c r="T321" s="139" t="b">
        <f t="shared" si="44"/>
        <v>0</v>
      </c>
      <c r="U321" s="139" t="b">
        <f t="shared" si="46"/>
        <v>0</v>
      </c>
      <c r="V321" s="139" t="b">
        <f t="shared" si="47"/>
        <v>0</v>
      </c>
      <c r="W321" s="139" t="b">
        <f t="shared" si="48"/>
        <v>0</v>
      </c>
      <c r="X321" s="139" t="b">
        <f t="shared" si="49"/>
        <v>0</v>
      </c>
      <c r="Y321" s="139" t="b">
        <f t="shared" si="50"/>
        <v>0</v>
      </c>
      <c r="Z321" s="139" t="b">
        <f t="shared" si="51"/>
        <v>0</v>
      </c>
      <c r="AA321" s="139" t="b">
        <f t="shared" si="52"/>
        <v>0</v>
      </c>
      <c r="AB321" s="139" t="b">
        <f t="shared" si="53"/>
        <v>0</v>
      </c>
      <c r="AC321" s="139">
        <f t="shared" si="54"/>
        <v>0</v>
      </c>
    </row>
    <row r="322" spans="7:29" s="139" customFormat="1" x14ac:dyDescent="0.25">
      <c r="G322" s="146"/>
      <c r="O322" s="138" t="str">
        <f t="shared" si="45"/>
        <v/>
      </c>
      <c r="T322" s="139" t="b">
        <f t="shared" si="44"/>
        <v>0</v>
      </c>
      <c r="U322" s="139" t="b">
        <f t="shared" si="46"/>
        <v>0</v>
      </c>
      <c r="V322" s="139" t="b">
        <f t="shared" si="47"/>
        <v>0</v>
      </c>
      <c r="W322" s="139" t="b">
        <f t="shared" si="48"/>
        <v>0</v>
      </c>
      <c r="X322" s="139" t="b">
        <f t="shared" si="49"/>
        <v>0</v>
      </c>
      <c r="Y322" s="139" t="b">
        <f t="shared" si="50"/>
        <v>0</v>
      </c>
      <c r="Z322" s="139" t="b">
        <f t="shared" si="51"/>
        <v>0</v>
      </c>
      <c r="AA322" s="139" t="b">
        <f t="shared" si="52"/>
        <v>0</v>
      </c>
      <c r="AB322" s="139" t="b">
        <f t="shared" si="53"/>
        <v>0</v>
      </c>
      <c r="AC322" s="139">
        <f t="shared" si="54"/>
        <v>0</v>
      </c>
    </row>
    <row r="323" spans="7:29" s="139" customFormat="1" x14ac:dyDescent="0.25">
      <c r="G323" s="146"/>
      <c r="O323" s="138" t="str">
        <f t="shared" si="45"/>
        <v/>
      </c>
      <c r="T323" s="139" t="b">
        <f t="shared" si="44"/>
        <v>0</v>
      </c>
      <c r="U323" s="139" t="b">
        <f t="shared" si="46"/>
        <v>0</v>
      </c>
      <c r="V323" s="139" t="b">
        <f t="shared" si="47"/>
        <v>0</v>
      </c>
      <c r="W323" s="139" t="b">
        <f t="shared" si="48"/>
        <v>0</v>
      </c>
      <c r="X323" s="139" t="b">
        <f t="shared" si="49"/>
        <v>0</v>
      </c>
      <c r="Y323" s="139" t="b">
        <f t="shared" si="50"/>
        <v>0</v>
      </c>
      <c r="Z323" s="139" t="b">
        <f t="shared" si="51"/>
        <v>0</v>
      </c>
      <c r="AA323" s="139" t="b">
        <f t="shared" si="52"/>
        <v>0</v>
      </c>
      <c r="AB323" s="139" t="b">
        <f t="shared" si="53"/>
        <v>0</v>
      </c>
      <c r="AC323" s="139">
        <f t="shared" si="54"/>
        <v>0</v>
      </c>
    </row>
    <row r="324" spans="7:29" s="139" customFormat="1" x14ac:dyDescent="0.25">
      <c r="G324" s="146"/>
      <c r="O324" s="138" t="str">
        <f t="shared" si="45"/>
        <v/>
      </c>
      <c r="T324" s="139" t="b">
        <f t="shared" si="44"/>
        <v>0</v>
      </c>
      <c r="U324" s="139" t="b">
        <f t="shared" si="46"/>
        <v>0</v>
      </c>
      <c r="V324" s="139" t="b">
        <f t="shared" si="47"/>
        <v>0</v>
      </c>
      <c r="W324" s="139" t="b">
        <f t="shared" si="48"/>
        <v>0</v>
      </c>
      <c r="X324" s="139" t="b">
        <f t="shared" si="49"/>
        <v>0</v>
      </c>
      <c r="Y324" s="139" t="b">
        <f t="shared" si="50"/>
        <v>0</v>
      </c>
      <c r="Z324" s="139" t="b">
        <f t="shared" si="51"/>
        <v>0</v>
      </c>
      <c r="AA324" s="139" t="b">
        <f t="shared" si="52"/>
        <v>0</v>
      </c>
      <c r="AB324" s="139" t="b">
        <f t="shared" si="53"/>
        <v>0</v>
      </c>
      <c r="AC324" s="139">
        <f t="shared" si="54"/>
        <v>0</v>
      </c>
    </row>
    <row r="325" spans="7:29" s="139" customFormat="1" x14ac:dyDescent="0.25">
      <c r="G325" s="146"/>
      <c r="O325" s="138" t="str">
        <f t="shared" si="45"/>
        <v/>
      </c>
      <c r="T325" s="139" t="b">
        <f t="shared" si="44"/>
        <v>0</v>
      </c>
      <c r="U325" s="139" t="b">
        <f t="shared" si="46"/>
        <v>0</v>
      </c>
      <c r="V325" s="139" t="b">
        <f t="shared" si="47"/>
        <v>0</v>
      </c>
      <c r="W325" s="139" t="b">
        <f t="shared" si="48"/>
        <v>0</v>
      </c>
      <c r="X325" s="139" t="b">
        <f t="shared" si="49"/>
        <v>0</v>
      </c>
      <c r="Y325" s="139" t="b">
        <f t="shared" si="50"/>
        <v>0</v>
      </c>
      <c r="Z325" s="139" t="b">
        <f t="shared" si="51"/>
        <v>0</v>
      </c>
      <c r="AA325" s="139" t="b">
        <f t="shared" si="52"/>
        <v>0</v>
      </c>
      <c r="AB325" s="139" t="b">
        <f t="shared" si="53"/>
        <v>0</v>
      </c>
      <c r="AC325" s="139">
        <f t="shared" si="54"/>
        <v>0</v>
      </c>
    </row>
    <row r="326" spans="7:29" s="139" customFormat="1" x14ac:dyDescent="0.25">
      <c r="G326" s="146"/>
      <c r="O326" s="138" t="str">
        <f t="shared" si="45"/>
        <v/>
      </c>
      <c r="T326" s="139" t="b">
        <f t="shared" si="44"/>
        <v>0</v>
      </c>
      <c r="U326" s="139" t="b">
        <f t="shared" si="46"/>
        <v>0</v>
      </c>
      <c r="V326" s="139" t="b">
        <f t="shared" si="47"/>
        <v>0</v>
      </c>
      <c r="W326" s="139" t="b">
        <f t="shared" si="48"/>
        <v>0</v>
      </c>
      <c r="X326" s="139" t="b">
        <f t="shared" si="49"/>
        <v>0</v>
      </c>
      <c r="Y326" s="139" t="b">
        <f t="shared" si="50"/>
        <v>0</v>
      </c>
      <c r="Z326" s="139" t="b">
        <f t="shared" si="51"/>
        <v>0</v>
      </c>
      <c r="AA326" s="139" t="b">
        <f t="shared" si="52"/>
        <v>0</v>
      </c>
      <c r="AB326" s="139" t="b">
        <f t="shared" si="53"/>
        <v>0</v>
      </c>
      <c r="AC326" s="139">
        <f t="shared" si="54"/>
        <v>0</v>
      </c>
    </row>
    <row r="327" spans="7:29" s="139" customFormat="1" x14ac:dyDescent="0.25">
      <c r="G327" s="146"/>
      <c r="O327" s="138" t="str">
        <f t="shared" si="45"/>
        <v/>
      </c>
      <c r="T327" s="139" t="b">
        <f t="shared" si="44"/>
        <v>0</v>
      </c>
      <c r="U327" s="139" t="b">
        <f t="shared" si="46"/>
        <v>0</v>
      </c>
      <c r="V327" s="139" t="b">
        <f t="shared" si="47"/>
        <v>0</v>
      </c>
      <c r="W327" s="139" t="b">
        <f t="shared" si="48"/>
        <v>0</v>
      </c>
      <c r="X327" s="139" t="b">
        <f t="shared" si="49"/>
        <v>0</v>
      </c>
      <c r="Y327" s="139" t="b">
        <f t="shared" si="50"/>
        <v>0</v>
      </c>
      <c r="Z327" s="139" t="b">
        <f t="shared" si="51"/>
        <v>0</v>
      </c>
      <c r="AA327" s="139" t="b">
        <f t="shared" si="52"/>
        <v>0</v>
      </c>
      <c r="AB327" s="139" t="b">
        <f t="shared" si="53"/>
        <v>0</v>
      </c>
      <c r="AC327" s="139">
        <f t="shared" si="54"/>
        <v>0</v>
      </c>
    </row>
    <row r="328" spans="7:29" s="139" customFormat="1" x14ac:dyDescent="0.25">
      <c r="G328" s="146"/>
      <c r="O328" s="138" t="str">
        <f t="shared" si="45"/>
        <v/>
      </c>
      <c r="T328" s="139" t="b">
        <f t="shared" si="44"/>
        <v>0</v>
      </c>
      <c r="U328" s="139" t="b">
        <f t="shared" si="46"/>
        <v>0</v>
      </c>
      <c r="V328" s="139" t="b">
        <f t="shared" si="47"/>
        <v>0</v>
      </c>
      <c r="W328" s="139" t="b">
        <f t="shared" si="48"/>
        <v>0</v>
      </c>
      <c r="X328" s="139" t="b">
        <f t="shared" si="49"/>
        <v>0</v>
      </c>
      <c r="Y328" s="139" t="b">
        <f t="shared" si="50"/>
        <v>0</v>
      </c>
      <c r="Z328" s="139" t="b">
        <f t="shared" si="51"/>
        <v>0</v>
      </c>
      <c r="AA328" s="139" t="b">
        <f t="shared" si="52"/>
        <v>0</v>
      </c>
      <c r="AB328" s="139" t="b">
        <f t="shared" si="53"/>
        <v>0</v>
      </c>
      <c r="AC328" s="139">
        <f t="shared" si="54"/>
        <v>0</v>
      </c>
    </row>
    <row r="329" spans="7:29" s="139" customFormat="1" x14ac:dyDescent="0.25">
      <c r="G329" s="146"/>
      <c r="O329" s="138" t="str">
        <f t="shared" si="45"/>
        <v/>
      </c>
      <c r="T329" s="139" t="b">
        <f t="shared" si="44"/>
        <v>0</v>
      </c>
      <c r="U329" s="139" t="b">
        <f t="shared" si="46"/>
        <v>0</v>
      </c>
      <c r="V329" s="139" t="b">
        <f t="shared" si="47"/>
        <v>0</v>
      </c>
      <c r="W329" s="139" t="b">
        <f t="shared" si="48"/>
        <v>0</v>
      </c>
      <c r="X329" s="139" t="b">
        <f t="shared" si="49"/>
        <v>0</v>
      </c>
      <c r="Y329" s="139" t="b">
        <f t="shared" si="50"/>
        <v>0</v>
      </c>
      <c r="Z329" s="139" t="b">
        <f t="shared" si="51"/>
        <v>0</v>
      </c>
      <c r="AA329" s="139" t="b">
        <f t="shared" si="52"/>
        <v>0</v>
      </c>
      <c r="AB329" s="139" t="b">
        <f t="shared" si="53"/>
        <v>0</v>
      </c>
      <c r="AC329" s="139">
        <f t="shared" si="54"/>
        <v>0</v>
      </c>
    </row>
    <row r="330" spans="7:29" s="139" customFormat="1" x14ac:dyDescent="0.25">
      <c r="G330" s="146"/>
      <c r="O330" s="138" t="str">
        <f t="shared" si="45"/>
        <v/>
      </c>
      <c r="T330" s="139" t="b">
        <f t="shared" si="44"/>
        <v>0</v>
      </c>
      <c r="U330" s="139" t="b">
        <f t="shared" si="46"/>
        <v>0</v>
      </c>
      <c r="V330" s="139" t="b">
        <f t="shared" si="47"/>
        <v>0</v>
      </c>
      <c r="W330" s="139" t="b">
        <f t="shared" si="48"/>
        <v>0</v>
      </c>
      <c r="X330" s="139" t="b">
        <f t="shared" si="49"/>
        <v>0</v>
      </c>
      <c r="Y330" s="139" t="b">
        <f t="shared" si="50"/>
        <v>0</v>
      </c>
      <c r="Z330" s="139" t="b">
        <f t="shared" si="51"/>
        <v>0</v>
      </c>
      <c r="AA330" s="139" t="b">
        <f t="shared" si="52"/>
        <v>0</v>
      </c>
      <c r="AB330" s="139" t="b">
        <f t="shared" si="53"/>
        <v>0</v>
      </c>
      <c r="AC330" s="139">
        <f t="shared" si="54"/>
        <v>0</v>
      </c>
    </row>
    <row r="331" spans="7:29" s="139" customFormat="1" x14ac:dyDescent="0.25">
      <c r="G331" s="146"/>
      <c r="O331" s="138" t="str">
        <f t="shared" si="45"/>
        <v/>
      </c>
      <c r="T331" s="139" t="b">
        <f t="shared" si="44"/>
        <v>0</v>
      </c>
      <c r="U331" s="139" t="b">
        <f t="shared" si="46"/>
        <v>0</v>
      </c>
      <c r="V331" s="139" t="b">
        <f t="shared" si="47"/>
        <v>0</v>
      </c>
      <c r="W331" s="139" t="b">
        <f t="shared" si="48"/>
        <v>0</v>
      </c>
      <c r="X331" s="139" t="b">
        <f t="shared" si="49"/>
        <v>0</v>
      </c>
      <c r="Y331" s="139" t="b">
        <f t="shared" si="50"/>
        <v>0</v>
      </c>
      <c r="Z331" s="139" t="b">
        <f t="shared" si="51"/>
        <v>0</v>
      </c>
      <c r="AA331" s="139" t="b">
        <f t="shared" si="52"/>
        <v>0</v>
      </c>
      <c r="AB331" s="139" t="b">
        <f t="shared" si="53"/>
        <v>0</v>
      </c>
      <c r="AC331" s="139">
        <f t="shared" si="54"/>
        <v>0</v>
      </c>
    </row>
    <row r="332" spans="7:29" s="139" customFormat="1" x14ac:dyDescent="0.25">
      <c r="G332" s="146"/>
      <c r="O332" s="138" t="str">
        <f t="shared" si="45"/>
        <v/>
      </c>
      <c r="T332" s="139" t="b">
        <f t="shared" si="44"/>
        <v>0</v>
      </c>
      <c r="U332" s="139" t="b">
        <f t="shared" si="46"/>
        <v>0</v>
      </c>
      <c r="V332" s="139" t="b">
        <f t="shared" si="47"/>
        <v>0</v>
      </c>
      <c r="W332" s="139" t="b">
        <f t="shared" si="48"/>
        <v>0</v>
      </c>
      <c r="X332" s="139" t="b">
        <f t="shared" si="49"/>
        <v>0</v>
      </c>
      <c r="Y332" s="139" t="b">
        <f t="shared" si="50"/>
        <v>0</v>
      </c>
      <c r="Z332" s="139" t="b">
        <f t="shared" si="51"/>
        <v>0</v>
      </c>
      <c r="AA332" s="139" t="b">
        <f t="shared" si="52"/>
        <v>0</v>
      </c>
      <c r="AB332" s="139" t="b">
        <f t="shared" si="53"/>
        <v>0</v>
      </c>
      <c r="AC332" s="139">
        <f t="shared" si="54"/>
        <v>0</v>
      </c>
    </row>
    <row r="333" spans="7:29" s="139" customFormat="1" x14ac:dyDescent="0.25">
      <c r="G333" s="146"/>
      <c r="O333" s="138" t="str">
        <f t="shared" si="45"/>
        <v/>
      </c>
      <c r="T333" s="139" t="b">
        <f t="shared" si="44"/>
        <v>0</v>
      </c>
      <c r="U333" s="139" t="b">
        <f t="shared" si="46"/>
        <v>0</v>
      </c>
      <c r="V333" s="139" t="b">
        <f t="shared" si="47"/>
        <v>0</v>
      </c>
      <c r="W333" s="139" t="b">
        <f t="shared" si="48"/>
        <v>0</v>
      </c>
      <c r="X333" s="139" t="b">
        <f t="shared" si="49"/>
        <v>0</v>
      </c>
      <c r="Y333" s="139" t="b">
        <f t="shared" si="50"/>
        <v>0</v>
      </c>
      <c r="Z333" s="139" t="b">
        <f t="shared" si="51"/>
        <v>0</v>
      </c>
      <c r="AA333" s="139" t="b">
        <f t="shared" si="52"/>
        <v>0</v>
      </c>
      <c r="AB333" s="139" t="b">
        <f t="shared" si="53"/>
        <v>0</v>
      </c>
      <c r="AC333" s="139">
        <f t="shared" si="54"/>
        <v>0</v>
      </c>
    </row>
    <row r="334" spans="7:29" s="139" customFormat="1" x14ac:dyDescent="0.25">
      <c r="G334" s="146"/>
      <c r="O334" s="138" t="str">
        <f t="shared" si="45"/>
        <v/>
      </c>
      <c r="T334" s="139" t="b">
        <f t="shared" ref="T334:T397" si="55">IF(P334="&lt; 15 km/dag",IF(Q334="&gt; 75% van de tijd in stadsverkeer",IF(R334="weinig lading (&lt; 30 l)",IF(S334="&gt; 75 % van de tijd max. 1 passagier",TRUE(),))))</f>
        <v>0</v>
      </c>
      <c r="U334" s="139" t="b">
        <f t="shared" si="46"/>
        <v>0</v>
      </c>
      <c r="V334" s="139" t="b">
        <f t="shared" si="47"/>
        <v>0</v>
      </c>
      <c r="W334" s="139" t="b">
        <f t="shared" si="48"/>
        <v>0</v>
      </c>
      <c r="X334" s="139" t="b">
        <f t="shared" si="49"/>
        <v>0</v>
      </c>
      <c r="Y334" s="139" t="b">
        <f t="shared" si="50"/>
        <v>0</v>
      </c>
      <c r="Z334" s="139" t="b">
        <f t="shared" si="51"/>
        <v>0</v>
      </c>
      <c r="AA334" s="139" t="b">
        <f t="shared" si="52"/>
        <v>0</v>
      </c>
      <c r="AB334" s="139" t="b">
        <f t="shared" si="53"/>
        <v>0</v>
      </c>
      <c r="AC334" s="139">
        <f t="shared" si="54"/>
        <v>0</v>
      </c>
    </row>
    <row r="335" spans="7:29" s="139" customFormat="1" x14ac:dyDescent="0.25">
      <c r="G335" s="146"/>
      <c r="O335" s="138" t="str">
        <f t="shared" ref="O335:O398" si="56">IF(E335="","",$C$2-E335+1)</f>
        <v/>
      </c>
      <c r="T335" s="139" t="b">
        <f t="shared" si="55"/>
        <v>0</v>
      </c>
      <c r="U335" s="139" t="b">
        <f t="shared" ref="U335:U398" si="57">IF(P335="&lt; 100 km/dag",IF(Q335="&gt; 75% van de tijd in stadsverkeer",IF(R335="gem. hoeveelheid lading (30-300 l)",IF(S335="&gt; 75 % van de tijd max. 4 passagiers",TRUE(),))))</f>
        <v>0</v>
      </c>
      <c r="V335" s="139" t="b">
        <f t="shared" ref="V335:V398" si="58">IF(P335="&lt; 100 km/dag",IF(Q335="&gt; 75% van de tijd in stadsverkeer",IF(R335="gem. hoeveelheid lading (30-300 l)",IF(S335="&gt; 75 % van de tijd max. 1 passagier",TRUE(),))))</f>
        <v>0</v>
      </c>
      <c r="W335" s="139" t="b">
        <f t="shared" ref="W335:W398" si="59">IF(P335="&lt; 100 km/dag",IF(Q335="&gt; 75% van de tijd in stadsverkeer",IF(R335="weinig lading (&lt; 30 l)",IF(S335="&gt; 75 % van de tijd max. 1 passagier",TRUE(),))))</f>
        <v>0</v>
      </c>
      <c r="X335" s="139" t="b">
        <f t="shared" ref="X335:X398" si="60">IF(P335="&lt; 100 km/dag",IF(Q335="&gt; 75% van de tijd in stadsverkeer",IF(R335="weinig lading (&lt; 30 l)",IF(S335="&gt; 75 % van de tijd max. 4 passagiers",TRUE(),))))</f>
        <v>0</v>
      </c>
      <c r="Y335" s="139" t="b">
        <f t="shared" ref="Y335:Y398" si="61">IF(P335="&lt; 15 km/dag",IF(Q335="&gt; 75% van de tijd in stadsverkeer",IF(R335="gem. hoeveelheid lading (30-300 l)",IF(S335="&gt; 75 % van de tijd max. 4 passagiers",TRUE(),))))</f>
        <v>0</v>
      </c>
      <c r="Z335" s="139" t="b">
        <f t="shared" ref="Z335:Z398" si="62">IF(P335="&lt; 15 km/dag",IF(Q335="&gt; 75% van de tijd in stadsverkeer",IF(R335="gem. hoeveelheid lading (30-300 l)",IF(S335="&gt; 75 % van de tijd max. 1 passagier",TRUE(),))))</f>
        <v>0</v>
      </c>
      <c r="AA335" s="139" t="b">
        <f t="shared" ref="AA335:AA398" si="63">IF(P335="&lt; 15 km/dag",IF(Q335="&gt; 75% van de tijd in stadsverkeer",IF(R335="weinig lading (&lt; 30 l)",IF(S335="&gt; 75 % van de tijd max. 1 passagier",TRUE(),))))</f>
        <v>0</v>
      </c>
      <c r="AB335" s="139" t="b">
        <f t="shared" ref="AB335:AB398" si="64">IF(P335="&lt; 15 km/dag",IF(Q335="&gt; 75% van de tijd in stadsverkeer",IF(R335="weinig lading (&lt; 30 l)",IF(S335="&gt; 75 % van de tijd max. 4 passagiers",TRUE(),))))</f>
        <v>0</v>
      </c>
      <c r="AC335" s="139">
        <f t="shared" ref="AC335:AC398" si="65">COUNTIF(U335:AB335,TRUE())</f>
        <v>0</v>
      </c>
    </row>
    <row r="336" spans="7:29" s="139" customFormat="1" x14ac:dyDescent="0.25">
      <c r="G336" s="146"/>
      <c r="O336" s="138" t="str">
        <f t="shared" si="56"/>
        <v/>
      </c>
      <c r="T336" s="139" t="b">
        <f t="shared" si="55"/>
        <v>0</v>
      </c>
      <c r="U336" s="139" t="b">
        <f t="shared" si="57"/>
        <v>0</v>
      </c>
      <c r="V336" s="139" t="b">
        <f t="shared" si="58"/>
        <v>0</v>
      </c>
      <c r="W336" s="139" t="b">
        <f t="shared" si="59"/>
        <v>0</v>
      </c>
      <c r="X336" s="139" t="b">
        <f t="shared" si="60"/>
        <v>0</v>
      </c>
      <c r="Y336" s="139" t="b">
        <f t="shared" si="61"/>
        <v>0</v>
      </c>
      <c r="Z336" s="139" t="b">
        <f t="shared" si="62"/>
        <v>0</v>
      </c>
      <c r="AA336" s="139" t="b">
        <f t="shared" si="63"/>
        <v>0</v>
      </c>
      <c r="AB336" s="139" t="b">
        <f t="shared" si="64"/>
        <v>0</v>
      </c>
      <c r="AC336" s="139">
        <f t="shared" si="65"/>
        <v>0</v>
      </c>
    </row>
    <row r="337" spans="7:29" s="139" customFormat="1" x14ac:dyDescent="0.25">
      <c r="G337" s="146"/>
      <c r="O337" s="138" t="str">
        <f t="shared" si="56"/>
        <v/>
      </c>
      <c r="T337" s="139" t="b">
        <f t="shared" si="55"/>
        <v>0</v>
      </c>
      <c r="U337" s="139" t="b">
        <f t="shared" si="57"/>
        <v>0</v>
      </c>
      <c r="V337" s="139" t="b">
        <f t="shared" si="58"/>
        <v>0</v>
      </c>
      <c r="W337" s="139" t="b">
        <f t="shared" si="59"/>
        <v>0</v>
      </c>
      <c r="X337" s="139" t="b">
        <f t="shared" si="60"/>
        <v>0</v>
      </c>
      <c r="Y337" s="139" t="b">
        <f t="shared" si="61"/>
        <v>0</v>
      </c>
      <c r="Z337" s="139" t="b">
        <f t="shared" si="62"/>
        <v>0</v>
      </c>
      <c r="AA337" s="139" t="b">
        <f t="shared" si="63"/>
        <v>0</v>
      </c>
      <c r="AB337" s="139" t="b">
        <f t="shared" si="64"/>
        <v>0</v>
      </c>
      <c r="AC337" s="139">
        <f t="shared" si="65"/>
        <v>0</v>
      </c>
    </row>
    <row r="338" spans="7:29" s="139" customFormat="1" x14ac:dyDescent="0.25">
      <c r="G338" s="146"/>
      <c r="O338" s="138" t="str">
        <f t="shared" si="56"/>
        <v/>
      </c>
      <c r="T338" s="139" t="b">
        <f t="shared" si="55"/>
        <v>0</v>
      </c>
      <c r="U338" s="139" t="b">
        <f t="shared" si="57"/>
        <v>0</v>
      </c>
      <c r="V338" s="139" t="b">
        <f t="shared" si="58"/>
        <v>0</v>
      </c>
      <c r="W338" s="139" t="b">
        <f t="shared" si="59"/>
        <v>0</v>
      </c>
      <c r="X338" s="139" t="b">
        <f t="shared" si="60"/>
        <v>0</v>
      </c>
      <c r="Y338" s="139" t="b">
        <f t="shared" si="61"/>
        <v>0</v>
      </c>
      <c r="Z338" s="139" t="b">
        <f t="shared" si="62"/>
        <v>0</v>
      </c>
      <c r="AA338" s="139" t="b">
        <f t="shared" si="63"/>
        <v>0</v>
      </c>
      <c r="AB338" s="139" t="b">
        <f t="shared" si="64"/>
        <v>0</v>
      </c>
      <c r="AC338" s="139">
        <f t="shared" si="65"/>
        <v>0</v>
      </c>
    </row>
    <row r="339" spans="7:29" s="139" customFormat="1" x14ac:dyDescent="0.25">
      <c r="G339" s="146"/>
      <c r="O339" s="138" t="str">
        <f t="shared" si="56"/>
        <v/>
      </c>
      <c r="T339" s="139" t="b">
        <f t="shared" si="55"/>
        <v>0</v>
      </c>
      <c r="U339" s="139" t="b">
        <f t="shared" si="57"/>
        <v>0</v>
      </c>
      <c r="V339" s="139" t="b">
        <f t="shared" si="58"/>
        <v>0</v>
      </c>
      <c r="W339" s="139" t="b">
        <f t="shared" si="59"/>
        <v>0</v>
      </c>
      <c r="X339" s="139" t="b">
        <f t="shared" si="60"/>
        <v>0</v>
      </c>
      <c r="Y339" s="139" t="b">
        <f t="shared" si="61"/>
        <v>0</v>
      </c>
      <c r="Z339" s="139" t="b">
        <f t="shared" si="62"/>
        <v>0</v>
      </c>
      <c r="AA339" s="139" t="b">
        <f t="shared" si="63"/>
        <v>0</v>
      </c>
      <c r="AB339" s="139" t="b">
        <f t="shared" si="64"/>
        <v>0</v>
      </c>
      <c r="AC339" s="139">
        <f t="shared" si="65"/>
        <v>0</v>
      </c>
    </row>
    <row r="340" spans="7:29" s="139" customFormat="1" x14ac:dyDescent="0.25">
      <c r="G340" s="146"/>
      <c r="O340" s="138" t="str">
        <f t="shared" si="56"/>
        <v/>
      </c>
      <c r="T340" s="139" t="b">
        <f t="shared" si="55"/>
        <v>0</v>
      </c>
      <c r="U340" s="139" t="b">
        <f t="shared" si="57"/>
        <v>0</v>
      </c>
      <c r="V340" s="139" t="b">
        <f t="shared" si="58"/>
        <v>0</v>
      </c>
      <c r="W340" s="139" t="b">
        <f t="shared" si="59"/>
        <v>0</v>
      </c>
      <c r="X340" s="139" t="b">
        <f t="shared" si="60"/>
        <v>0</v>
      </c>
      <c r="Y340" s="139" t="b">
        <f t="shared" si="61"/>
        <v>0</v>
      </c>
      <c r="Z340" s="139" t="b">
        <f t="shared" si="62"/>
        <v>0</v>
      </c>
      <c r="AA340" s="139" t="b">
        <f t="shared" si="63"/>
        <v>0</v>
      </c>
      <c r="AB340" s="139" t="b">
        <f t="shared" si="64"/>
        <v>0</v>
      </c>
      <c r="AC340" s="139">
        <f t="shared" si="65"/>
        <v>0</v>
      </c>
    </row>
    <row r="341" spans="7:29" s="139" customFormat="1" x14ac:dyDescent="0.25">
      <c r="G341" s="146"/>
      <c r="O341" s="138" t="str">
        <f t="shared" si="56"/>
        <v/>
      </c>
      <c r="T341" s="139" t="b">
        <f t="shared" si="55"/>
        <v>0</v>
      </c>
      <c r="U341" s="139" t="b">
        <f t="shared" si="57"/>
        <v>0</v>
      </c>
      <c r="V341" s="139" t="b">
        <f t="shared" si="58"/>
        <v>0</v>
      </c>
      <c r="W341" s="139" t="b">
        <f t="shared" si="59"/>
        <v>0</v>
      </c>
      <c r="X341" s="139" t="b">
        <f t="shared" si="60"/>
        <v>0</v>
      </c>
      <c r="Y341" s="139" t="b">
        <f t="shared" si="61"/>
        <v>0</v>
      </c>
      <c r="Z341" s="139" t="b">
        <f t="shared" si="62"/>
        <v>0</v>
      </c>
      <c r="AA341" s="139" t="b">
        <f t="shared" si="63"/>
        <v>0</v>
      </c>
      <c r="AB341" s="139" t="b">
        <f t="shared" si="64"/>
        <v>0</v>
      </c>
      <c r="AC341" s="139">
        <f t="shared" si="65"/>
        <v>0</v>
      </c>
    </row>
    <row r="342" spans="7:29" s="139" customFormat="1" x14ac:dyDescent="0.25">
      <c r="G342" s="146"/>
      <c r="O342" s="138" t="str">
        <f t="shared" si="56"/>
        <v/>
      </c>
      <c r="T342" s="139" t="b">
        <f t="shared" si="55"/>
        <v>0</v>
      </c>
      <c r="U342" s="139" t="b">
        <f t="shared" si="57"/>
        <v>0</v>
      </c>
      <c r="V342" s="139" t="b">
        <f t="shared" si="58"/>
        <v>0</v>
      </c>
      <c r="W342" s="139" t="b">
        <f t="shared" si="59"/>
        <v>0</v>
      </c>
      <c r="X342" s="139" t="b">
        <f t="shared" si="60"/>
        <v>0</v>
      </c>
      <c r="Y342" s="139" t="b">
        <f t="shared" si="61"/>
        <v>0</v>
      </c>
      <c r="Z342" s="139" t="b">
        <f t="shared" si="62"/>
        <v>0</v>
      </c>
      <c r="AA342" s="139" t="b">
        <f t="shared" si="63"/>
        <v>0</v>
      </c>
      <c r="AB342" s="139" t="b">
        <f t="shared" si="64"/>
        <v>0</v>
      </c>
      <c r="AC342" s="139">
        <f t="shared" si="65"/>
        <v>0</v>
      </c>
    </row>
    <row r="343" spans="7:29" s="139" customFormat="1" x14ac:dyDescent="0.25">
      <c r="G343" s="146"/>
      <c r="O343" s="138" t="str">
        <f t="shared" si="56"/>
        <v/>
      </c>
      <c r="T343" s="139" t="b">
        <f t="shared" si="55"/>
        <v>0</v>
      </c>
      <c r="U343" s="139" t="b">
        <f t="shared" si="57"/>
        <v>0</v>
      </c>
      <c r="V343" s="139" t="b">
        <f t="shared" si="58"/>
        <v>0</v>
      </c>
      <c r="W343" s="139" t="b">
        <f t="shared" si="59"/>
        <v>0</v>
      </c>
      <c r="X343" s="139" t="b">
        <f t="shared" si="60"/>
        <v>0</v>
      </c>
      <c r="Y343" s="139" t="b">
        <f t="shared" si="61"/>
        <v>0</v>
      </c>
      <c r="Z343" s="139" t="b">
        <f t="shared" si="62"/>
        <v>0</v>
      </c>
      <c r="AA343" s="139" t="b">
        <f t="shared" si="63"/>
        <v>0</v>
      </c>
      <c r="AB343" s="139" t="b">
        <f t="shared" si="64"/>
        <v>0</v>
      </c>
      <c r="AC343" s="139">
        <f t="shared" si="65"/>
        <v>0</v>
      </c>
    </row>
    <row r="344" spans="7:29" s="139" customFormat="1" x14ac:dyDescent="0.25">
      <c r="G344" s="146"/>
      <c r="O344" s="138" t="str">
        <f t="shared" si="56"/>
        <v/>
      </c>
      <c r="T344" s="139" t="b">
        <f t="shared" si="55"/>
        <v>0</v>
      </c>
      <c r="U344" s="139" t="b">
        <f t="shared" si="57"/>
        <v>0</v>
      </c>
      <c r="V344" s="139" t="b">
        <f t="shared" si="58"/>
        <v>0</v>
      </c>
      <c r="W344" s="139" t="b">
        <f t="shared" si="59"/>
        <v>0</v>
      </c>
      <c r="X344" s="139" t="b">
        <f t="shared" si="60"/>
        <v>0</v>
      </c>
      <c r="Y344" s="139" t="b">
        <f t="shared" si="61"/>
        <v>0</v>
      </c>
      <c r="Z344" s="139" t="b">
        <f t="shared" si="62"/>
        <v>0</v>
      </c>
      <c r="AA344" s="139" t="b">
        <f t="shared" si="63"/>
        <v>0</v>
      </c>
      <c r="AB344" s="139" t="b">
        <f t="shared" si="64"/>
        <v>0</v>
      </c>
      <c r="AC344" s="139">
        <f t="shared" si="65"/>
        <v>0</v>
      </c>
    </row>
    <row r="345" spans="7:29" s="139" customFormat="1" x14ac:dyDescent="0.25">
      <c r="G345" s="146"/>
      <c r="O345" s="138" t="str">
        <f t="shared" si="56"/>
        <v/>
      </c>
      <c r="T345" s="139" t="b">
        <f t="shared" si="55"/>
        <v>0</v>
      </c>
      <c r="U345" s="139" t="b">
        <f t="shared" si="57"/>
        <v>0</v>
      </c>
      <c r="V345" s="139" t="b">
        <f t="shared" si="58"/>
        <v>0</v>
      </c>
      <c r="W345" s="139" t="b">
        <f t="shared" si="59"/>
        <v>0</v>
      </c>
      <c r="X345" s="139" t="b">
        <f t="shared" si="60"/>
        <v>0</v>
      </c>
      <c r="Y345" s="139" t="b">
        <f t="shared" si="61"/>
        <v>0</v>
      </c>
      <c r="Z345" s="139" t="b">
        <f t="shared" si="62"/>
        <v>0</v>
      </c>
      <c r="AA345" s="139" t="b">
        <f t="shared" si="63"/>
        <v>0</v>
      </c>
      <c r="AB345" s="139" t="b">
        <f t="shared" si="64"/>
        <v>0</v>
      </c>
      <c r="AC345" s="139">
        <f t="shared" si="65"/>
        <v>0</v>
      </c>
    </row>
    <row r="346" spans="7:29" s="139" customFormat="1" x14ac:dyDescent="0.25">
      <c r="G346" s="146"/>
      <c r="O346" s="138" t="str">
        <f t="shared" si="56"/>
        <v/>
      </c>
      <c r="T346" s="139" t="b">
        <f t="shared" si="55"/>
        <v>0</v>
      </c>
      <c r="U346" s="139" t="b">
        <f t="shared" si="57"/>
        <v>0</v>
      </c>
      <c r="V346" s="139" t="b">
        <f t="shared" si="58"/>
        <v>0</v>
      </c>
      <c r="W346" s="139" t="b">
        <f t="shared" si="59"/>
        <v>0</v>
      </c>
      <c r="X346" s="139" t="b">
        <f t="shared" si="60"/>
        <v>0</v>
      </c>
      <c r="Y346" s="139" t="b">
        <f t="shared" si="61"/>
        <v>0</v>
      </c>
      <c r="Z346" s="139" t="b">
        <f t="shared" si="62"/>
        <v>0</v>
      </c>
      <c r="AA346" s="139" t="b">
        <f t="shared" si="63"/>
        <v>0</v>
      </c>
      <c r="AB346" s="139" t="b">
        <f t="shared" si="64"/>
        <v>0</v>
      </c>
      <c r="AC346" s="139">
        <f t="shared" si="65"/>
        <v>0</v>
      </c>
    </row>
    <row r="347" spans="7:29" s="139" customFormat="1" x14ac:dyDescent="0.25">
      <c r="G347" s="146"/>
      <c r="O347" s="138" t="str">
        <f t="shared" si="56"/>
        <v/>
      </c>
      <c r="T347" s="139" t="b">
        <f t="shared" si="55"/>
        <v>0</v>
      </c>
      <c r="U347" s="139" t="b">
        <f t="shared" si="57"/>
        <v>0</v>
      </c>
      <c r="V347" s="139" t="b">
        <f t="shared" si="58"/>
        <v>0</v>
      </c>
      <c r="W347" s="139" t="b">
        <f t="shared" si="59"/>
        <v>0</v>
      </c>
      <c r="X347" s="139" t="b">
        <f t="shared" si="60"/>
        <v>0</v>
      </c>
      <c r="Y347" s="139" t="b">
        <f t="shared" si="61"/>
        <v>0</v>
      </c>
      <c r="Z347" s="139" t="b">
        <f t="shared" si="62"/>
        <v>0</v>
      </c>
      <c r="AA347" s="139" t="b">
        <f t="shared" si="63"/>
        <v>0</v>
      </c>
      <c r="AB347" s="139" t="b">
        <f t="shared" si="64"/>
        <v>0</v>
      </c>
      <c r="AC347" s="139">
        <f t="shared" si="65"/>
        <v>0</v>
      </c>
    </row>
    <row r="348" spans="7:29" s="139" customFormat="1" x14ac:dyDescent="0.25">
      <c r="G348" s="146"/>
      <c r="O348" s="138" t="str">
        <f t="shared" si="56"/>
        <v/>
      </c>
      <c r="T348" s="139" t="b">
        <f t="shared" si="55"/>
        <v>0</v>
      </c>
      <c r="U348" s="139" t="b">
        <f t="shared" si="57"/>
        <v>0</v>
      </c>
      <c r="V348" s="139" t="b">
        <f t="shared" si="58"/>
        <v>0</v>
      </c>
      <c r="W348" s="139" t="b">
        <f t="shared" si="59"/>
        <v>0</v>
      </c>
      <c r="X348" s="139" t="b">
        <f t="shared" si="60"/>
        <v>0</v>
      </c>
      <c r="Y348" s="139" t="b">
        <f t="shared" si="61"/>
        <v>0</v>
      </c>
      <c r="Z348" s="139" t="b">
        <f t="shared" si="62"/>
        <v>0</v>
      </c>
      <c r="AA348" s="139" t="b">
        <f t="shared" si="63"/>
        <v>0</v>
      </c>
      <c r="AB348" s="139" t="b">
        <f t="shared" si="64"/>
        <v>0</v>
      </c>
      <c r="AC348" s="139">
        <f t="shared" si="65"/>
        <v>0</v>
      </c>
    </row>
    <row r="349" spans="7:29" s="139" customFormat="1" x14ac:dyDescent="0.25">
      <c r="G349" s="146"/>
      <c r="O349" s="138" t="str">
        <f t="shared" si="56"/>
        <v/>
      </c>
      <c r="T349" s="139" t="b">
        <f t="shared" si="55"/>
        <v>0</v>
      </c>
      <c r="U349" s="139" t="b">
        <f t="shared" si="57"/>
        <v>0</v>
      </c>
      <c r="V349" s="139" t="b">
        <f t="shared" si="58"/>
        <v>0</v>
      </c>
      <c r="W349" s="139" t="b">
        <f t="shared" si="59"/>
        <v>0</v>
      </c>
      <c r="X349" s="139" t="b">
        <f t="shared" si="60"/>
        <v>0</v>
      </c>
      <c r="Y349" s="139" t="b">
        <f t="shared" si="61"/>
        <v>0</v>
      </c>
      <c r="Z349" s="139" t="b">
        <f t="shared" si="62"/>
        <v>0</v>
      </c>
      <c r="AA349" s="139" t="b">
        <f t="shared" si="63"/>
        <v>0</v>
      </c>
      <c r="AB349" s="139" t="b">
        <f t="shared" si="64"/>
        <v>0</v>
      </c>
      <c r="AC349" s="139">
        <f t="shared" si="65"/>
        <v>0</v>
      </c>
    </row>
    <row r="350" spans="7:29" s="139" customFormat="1" x14ac:dyDescent="0.25">
      <c r="G350" s="146"/>
      <c r="O350" s="138" t="str">
        <f t="shared" si="56"/>
        <v/>
      </c>
      <c r="T350" s="139" t="b">
        <f t="shared" si="55"/>
        <v>0</v>
      </c>
      <c r="U350" s="139" t="b">
        <f t="shared" si="57"/>
        <v>0</v>
      </c>
      <c r="V350" s="139" t="b">
        <f t="shared" si="58"/>
        <v>0</v>
      </c>
      <c r="W350" s="139" t="b">
        <f t="shared" si="59"/>
        <v>0</v>
      </c>
      <c r="X350" s="139" t="b">
        <f t="shared" si="60"/>
        <v>0</v>
      </c>
      <c r="Y350" s="139" t="b">
        <f t="shared" si="61"/>
        <v>0</v>
      </c>
      <c r="Z350" s="139" t="b">
        <f t="shared" si="62"/>
        <v>0</v>
      </c>
      <c r="AA350" s="139" t="b">
        <f t="shared" si="63"/>
        <v>0</v>
      </c>
      <c r="AB350" s="139" t="b">
        <f t="shared" si="64"/>
        <v>0</v>
      </c>
      <c r="AC350" s="139">
        <f t="shared" si="65"/>
        <v>0</v>
      </c>
    </row>
    <row r="351" spans="7:29" s="139" customFormat="1" x14ac:dyDescent="0.25">
      <c r="G351" s="146"/>
      <c r="O351" s="138" t="str">
        <f t="shared" si="56"/>
        <v/>
      </c>
      <c r="T351" s="139" t="b">
        <f t="shared" si="55"/>
        <v>0</v>
      </c>
      <c r="U351" s="139" t="b">
        <f t="shared" si="57"/>
        <v>0</v>
      </c>
      <c r="V351" s="139" t="b">
        <f t="shared" si="58"/>
        <v>0</v>
      </c>
      <c r="W351" s="139" t="b">
        <f t="shared" si="59"/>
        <v>0</v>
      </c>
      <c r="X351" s="139" t="b">
        <f t="shared" si="60"/>
        <v>0</v>
      </c>
      <c r="Y351" s="139" t="b">
        <f t="shared" si="61"/>
        <v>0</v>
      </c>
      <c r="Z351" s="139" t="b">
        <f t="shared" si="62"/>
        <v>0</v>
      </c>
      <c r="AA351" s="139" t="b">
        <f t="shared" si="63"/>
        <v>0</v>
      </c>
      <c r="AB351" s="139" t="b">
        <f t="shared" si="64"/>
        <v>0</v>
      </c>
      <c r="AC351" s="139">
        <f t="shared" si="65"/>
        <v>0</v>
      </c>
    </row>
    <row r="352" spans="7:29" s="139" customFormat="1" x14ac:dyDescent="0.25">
      <c r="G352" s="146"/>
      <c r="O352" s="138" t="str">
        <f t="shared" si="56"/>
        <v/>
      </c>
      <c r="T352" s="139" t="b">
        <f t="shared" si="55"/>
        <v>0</v>
      </c>
      <c r="U352" s="139" t="b">
        <f t="shared" si="57"/>
        <v>0</v>
      </c>
      <c r="V352" s="139" t="b">
        <f t="shared" si="58"/>
        <v>0</v>
      </c>
      <c r="W352" s="139" t="b">
        <f t="shared" si="59"/>
        <v>0</v>
      </c>
      <c r="X352" s="139" t="b">
        <f t="shared" si="60"/>
        <v>0</v>
      </c>
      <c r="Y352" s="139" t="b">
        <f t="shared" si="61"/>
        <v>0</v>
      </c>
      <c r="Z352" s="139" t="b">
        <f t="shared" si="62"/>
        <v>0</v>
      </c>
      <c r="AA352" s="139" t="b">
        <f t="shared" si="63"/>
        <v>0</v>
      </c>
      <c r="AB352" s="139" t="b">
        <f t="shared" si="64"/>
        <v>0</v>
      </c>
      <c r="AC352" s="139">
        <f t="shared" si="65"/>
        <v>0</v>
      </c>
    </row>
    <row r="353" spans="7:29" s="139" customFormat="1" x14ac:dyDescent="0.25">
      <c r="G353" s="146"/>
      <c r="O353" s="138" t="str">
        <f t="shared" si="56"/>
        <v/>
      </c>
      <c r="T353" s="139" t="b">
        <f t="shared" si="55"/>
        <v>0</v>
      </c>
      <c r="U353" s="139" t="b">
        <f t="shared" si="57"/>
        <v>0</v>
      </c>
      <c r="V353" s="139" t="b">
        <f t="shared" si="58"/>
        <v>0</v>
      </c>
      <c r="W353" s="139" t="b">
        <f t="shared" si="59"/>
        <v>0</v>
      </c>
      <c r="X353" s="139" t="b">
        <f t="shared" si="60"/>
        <v>0</v>
      </c>
      <c r="Y353" s="139" t="b">
        <f t="shared" si="61"/>
        <v>0</v>
      </c>
      <c r="Z353" s="139" t="b">
        <f t="shared" si="62"/>
        <v>0</v>
      </c>
      <c r="AA353" s="139" t="b">
        <f t="shared" si="63"/>
        <v>0</v>
      </c>
      <c r="AB353" s="139" t="b">
        <f t="shared" si="64"/>
        <v>0</v>
      </c>
      <c r="AC353" s="139">
        <f t="shared" si="65"/>
        <v>0</v>
      </c>
    </row>
    <row r="354" spans="7:29" s="139" customFormat="1" x14ac:dyDescent="0.25">
      <c r="G354" s="146"/>
      <c r="O354" s="138" t="str">
        <f t="shared" si="56"/>
        <v/>
      </c>
      <c r="T354" s="139" t="b">
        <f t="shared" si="55"/>
        <v>0</v>
      </c>
      <c r="U354" s="139" t="b">
        <f t="shared" si="57"/>
        <v>0</v>
      </c>
      <c r="V354" s="139" t="b">
        <f t="shared" si="58"/>
        <v>0</v>
      </c>
      <c r="W354" s="139" t="b">
        <f t="shared" si="59"/>
        <v>0</v>
      </c>
      <c r="X354" s="139" t="b">
        <f t="shared" si="60"/>
        <v>0</v>
      </c>
      <c r="Y354" s="139" t="b">
        <f t="shared" si="61"/>
        <v>0</v>
      </c>
      <c r="Z354" s="139" t="b">
        <f t="shared" si="62"/>
        <v>0</v>
      </c>
      <c r="AA354" s="139" t="b">
        <f t="shared" si="63"/>
        <v>0</v>
      </c>
      <c r="AB354" s="139" t="b">
        <f t="shared" si="64"/>
        <v>0</v>
      </c>
      <c r="AC354" s="139">
        <f t="shared" si="65"/>
        <v>0</v>
      </c>
    </row>
    <row r="355" spans="7:29" s="139" customFormat="1" x14ac:dyDescent="0.25">
      <c r="G355" s="146"/>
      <c r="O355" s="138" t="str">
        <f t="shared" si="56"/>
        <v/>
      </c>
      <c r="T355" s="139" t="b">
        <f t="shared" si="55"/>
        <v>0</v>
      </c>
      <c r="U355" s="139" t="b">
        <f t="shared" si="57"/>
        <v>0</v>
      </c>
      <c r="V355" s="139" t="b">
        <f t="shared" si="58"/>
        <v>0</v>
      </c>
      <c r="W355" s="139" t="b">
        <f t="shared" si="59"/>
        <v>0</v>
      </c>
      <c r="X355" s="139" t="b">
        <f t="shared" si="60"/>
        <v>0</v>
      </c>
      <c r="Y355" s="139" t="b">
        <f t="shared" si="61"/>
        <v>0</v>
      </c>
      <c r="Z355" s="139" t="b">
        <f t="shared" si="62"/>
        <v>0</v>
      </c>
      <c r="AA355" s="139" t="b">
        <f t="shared" si="63"/>
        <v>0</v>
      </c>
      <c r="AB355" s="139" t="b">
        <f t="shared" si="64"/>
        <v>0</v>
      </c>
      <c r="AC355" s="139">
        <f t="shared" si="65"/>
        <v>0</v>
      </c>
    </row>
    <row r="356" spans="7:29" s="139" customFormat="1" x14ac:dyDescent="0.25">
      <c r="G356" s="146"/>
      <c r="O356" s="138" t="str">
        <f t="shared" si="56"/>
        <v/>
      </c>
      <c r="T356" s="139" t="b">
        <f t="shared" si="55"/>
        <v>0</v>
      </c>
      <c r="U356" s="139" t="b">
        <f t="shared" si="57"/>
        <v>0</v>
      </c>
      <c r="V356" s="139" t="b">
        <f t="shared" si="58"/>
        <v>0</v>
      </c>
      <c r="W356" s="139" t="b">
        <f t="shared" si="59"/>
        <v>0</v>
      </c>
      <c r="X356" s="139" t="b">
        <f t="shared" si="60"/>
        <v>0</v>
      </c>
      <c r="Y356" s="139" t="b">
        <f t="shared" si="61"/>
        <v>0</v>
      </c>
      <c r="Z356" s="139" t="b">
        <f t="shared" si="62"/>
        <v>0</v>
      </c>
      <c r="AA356" s="139" t="b">
        <f t="shared" si="63"/>
        <v>0</v>
      </c>
      <c r="AB356" s="139" t="b">
        <f t="shared" si="64"/>
        <v>0</v>
      </c>
      <c r="AC356" s="139">
        <f t="shared" si="65"/>
        <v>0</v>
      </c>
    </row>
    <row r="357" spans="7:29" s="139" customFormat="1" x14ac:dyDescent="0.25">
      <c r="G357" s="146"/>
      <c r="O357" s="138" t="str">
        <f t="shared" si="56"/>
        <v/>
      </c>
      <c r="T357" s="139" t="b">
        <f t="shared" si="55"/>
        <v>0</v>
      </c>
      <c r="U357" s="139" t="b">
        <f t="shared" si="57"/>
        <v>0</v>
      </c>
      <c r="V357" s="139" t="b">
        <f t="shared" si="58"/>
        <v>0</v>
      </c>
      <c r="W357" s="139" t="b">
        <f t="shared" si="59"/>
        <v>0</v>
      </c>
      <c r="X357" s="139" t="b">
        <f t="shared" si="60"/>
        <v>0</v>
      </c>
      <c r="Y357" s="139" t="b">
        <f t="shared" si="61"/>
        <v>0</v>
      </c>
      <c r="Z357" s="139" t="b">
        <f t="shared" si="62"/>
        <v>0</v>
      </c>
      <c r="AA357" s="139" t="b">
        <f t="shared" si="63"/>
        <v>0</v>
      </c>
      <c r="AB357" s="139" t="b">
        <f t="shared" si="64"/>
        <v>0</v>
      </c>
      <c r="AC357" s="139">
        <f t="shared" si="65"/>
        <v>0</v>
      </c>
    </row>
    <row r="358" spans="7:29" s="139" customFormat="1" x14ac:dyDescent="0.25">
      <c r="G358" s="146"/>
      <c r="O358" s="138" t="str">
        <f t="shared" si="56"/>
        <v/>
      </c>
      <c r="T358" s="139" t="b">
        <f t="shared" si="55"/>
        <v>0</v>
      </c>
      <c r="U358" s="139" t="b">
        <f t="shared" si="57"/>
        <v>0</v>
      </c>
      <c r="V358" s="139" t="b">
        <f t="shared" si="58"/>
        <v>0</v>
      </c>
      <c r="W358" s="139" t="b">
        <f t="shared" si="59"/>
        <v>0</v>
      </c>
      <c r="X358" s="139" t="b">
        <f t="shared" si="60"/>
        <v>0</v>
      </c>
      <c r="Y358" s="139" t="b">
        <f t="shared" si="61"/>
        <v>0</v>
      </c>
      <c r="Z358" s="139" t="b">
        <f t="shared" si="62"/>
        <v>0</v>
      </c>
      <c r="AA358" s="139" t="b">
        <f t="shared" si="63"/>
        <v>0</v>
      </c>
      <c r="AB358" s="139" t="b">
        <f t="shared" si="64"/>
        <v>0</v>
      </c>
      <c r="AC358" s="139">
        <f t="shared" si="65"/>
        <v>0</v>
      </c>
    </row>
    <row r="359" spans="7:29" s="139" customFormat="1" x14ac:dyDescent="0.25">
      <c r="G359" s="146"/>
      <c r="O359" s="138" t="str">
        <f t="shared" si="56"/>
        <v/>
      </c>
      <c r="T359" s="139" t="b">
        <f t="shared" si="55"/>
        <v>0</v>
      </c>
      <c r="U359" s="139" t="b">
        <f t="shared" si="57"/>
        <v>0</v>
      </c>
      <c r="V359" s="139" t="b">
        <f t="shared" si="58"/>
        <v>0</v>
      </c>
      <c r="W359" s="139" t="b">
        <f t="shared" si="59"/>
        <v>0</v>
      </c>
      <c r="X359" s="139" t="b">
        <f t="shared" si="60"/>
        <v>0</v>
      </c>
      <c r="Y359" s="139" t="b">
        <f t="shared" si="61"/>
        <v>0</v>
      </c>
      <c r="Z359" s="139" t="b">
        <f t="shared" si="62"/>
        <v>0</v>
      </c>
      <c r="AA359" s="139" t="b">
        <f t="shared" si="63"/>
        <v>0</v>
      </c>
      <c r="AB359" s="139" t="b">
        <f t="shared" si="64"/>
        <v>0</v>
      </c>
      <c r="AC359" s="139">
        <f t="shared" si="65"/>
        <v>0</v>
      </c>
    </row>
    <row r="360" spans="7:29" s="139" customFormat="1" x14ac:dyDescent="0.25">
      <c r="G360" s="146"/>
      <c r="O360" s="138" t="str">
        <f t="shared" si="56"/>
        <v/>
      </c>
      <c r="T360" s="139" t="b">
        <f t="shared" si="55"/>
        <v>0</v>
      </c>
      <c r="U360" s="139" t="b">
        <f t="shared" si="57"/>
        <v>0</v>
      </c>
      <c r="V360" s="139" t="b">
        <f t="shared" si="58"/>
        <v>0</v>
      </c>
      <c r="W360" s="139" t="b">
        <f t="shared" si="59"/>
        <v>0</v>
      </c>
      <c r="X360" s="139" t="b">
        <f t="shared" si="60"/>
        <v>0</v>
      </c>
      <c r="Y360" s="139" t="b">
        <f t="shared" si="61"/>
        <v>0</v>
      </c>
      <c r="Z360" s="139" t="b">
        <f t="shared" si="62"/>
        <v>0</v>
      </c>
      <c r="AA360" s="139" t="b">
        <f t="shared" si="63"/>
        <v>0</v>
      </c>
      <c r="AB360" s="139" t="b">
        <f t="shared" si="64"/>
        <v>0</v>
      </c>
      <c r="AC360" s="139">
        <f t="shared" si="65"/>
        <v>0</v>
      </c>
    </row>
    <row r="361" spans="7:29" s="139" customFormat="1" x14ac:dyDescent="0.25">
      <c r="G361" s="146"/>
      <c r="O361" s="138" t="str">
        <f t="shared" si="56"/>
        <v/>
      </c>
      <c r="T361" s="139" t="b">
        <f t="shared" si="55"/>
        <v>0</v>
      </c>
      <c r="U361" s="139" t="b">
        <f t="shared" si="57"/>
        <v>0</v>
      </c>
      <c r="V361" s="139" t="b">
        <f t="shared" si="58"/>
        <v>0</v>
      </c>
      <c r="W361" s="139" t="b">
        <f t="shared" si="59"/>
        <v>0</v>
      </c>
      <c r="X361" s="139" t="b">
        <f t="shared" si="60"/>
        <v>0</v>
      </c>
      <c r="Y361" s="139" t="b">
        <f t="shared" si="61"/>
        <v>0</v>
      </c>
      <c r="Z361" s="139" t="b">
        <f t="shared" si="62"/>
        <v>0</v>
      </c>
      <c r="AA361" s="139" t="b">
        <f t="shared" si="63"/>
        <v>0</v>
      </c>
      <c r="AB361" s="139" t="b">
        <f t="shared" si="64"/>
        <v>0</v>
      </c>
      <c r="AC361" s="139">
        <f t="shared" si="65"/>
        <v>0</v>
      </c>
    </row>
    <row r="362" spans="7:29" s="139" customFormat="1" x14ac:dyDescent="0.25">
      <c r="G362" s="146"/>
      <c r="O362" s="138" t="str">
        <f t="shared" si="56"/>
        <v/>
      </c>
      <c r="T362" s="139" t="b">
        <f t="shared" si="55"/>
        <v>0</v>
      </c>
      <c r="U362" s="139" t="b">
        <f t="shared" si="57"/>
        <v>0</v>
      </c>
      <c r="V362" s="139" t="b">
        <f t="shared" si="58"/>
        <v>0</v>
      </c>
      <c r="W362" s="139" t="b">
        <f t="shared" si="59"/>
        <v>0</v>
      </c>
      <c r="X362" s="139" t="b">
        <f t="shared" si="60"/>
        <v>0</v>
      </c>
      <c r="Y362" s="139" t="b">
        <f t="shared" si="61"/>
        <v>0</v>
      </c>
      <c r="Z362" s="139" t="b">
        <f t="shared" si="62"/>
        <v>0</v>
      </c>
      <c r="AA362" s="139" t="b">
        <f t="shared" si="63"/>
        <v>0</v>
      </c>
      <c r="AB362" s="139" t="b">
        <f t="shared" si="64"/>
        <v>0</v>
      </c>
      <c r="AC362" s="139">
        <f t="shared" si="65"/>
        <v>0</v>
      </c>
    </row>
    <row r="363" spans="7:29" s="139" customFormat="1" x14ac:dyDescent="0.25">
      <c r="G363" s="146"/>
      <c r="O363" s="138" t="str">
        <f t="shared" si="56"/>
        <v/>
      </c>
      <c r="T363" s="139" t="b">
        <f t="shared" si="55"/>
        <v>0</v>
      </c>
      <c r="U363" s="139" t="b">
        <f t="shared" si="57"/>
        <v>0</v>
      </c>
      <c r="V363" s="139" t="b">
        <f t="shared" si="58"/>
        <v>0</v>
      </c>
      <c r="W363" s="139" t="b">
        <f t="shared" si="59"/>
        <v>0</v>
      </c>
      <c r="X363" s="139" t="b">
        <f t="shared" si="60"/>
        <v>0</v>
      </c>
      <c r="Y363" s="139" t="b">
        <f t="shared" si="61"/>
        <v>0</v>
      </c>
      <c r="Z363" s="139" t="b">
        <f t="shared" si="62"/>
        <v>0</v>
      </c>
      <c r="AA363" s="139" t="b">
        <f t="shared" si="63"/>
        <v>0</v>
      </c>
      <c r="AB363" s="139" t="b">
        <f t="shared" si="64"/>
        <v>0</v>
      </c>
      <c r="AC363" s="139">
        <f t="shared" si="65"/>
        <v>0</v>
      </c>
    </row>
    <row r="364" spans="7:29" s="139" customFormat="1" x14ac:dyDescent="0.25">
      <c r="G364" s="146"/>
      <c r="O364" s="138" t="str">
        <f t="shared" si="56"/>
        <v/>
      </c>
      <c r="T364" s="139" t="b">
        <f t="shared" si="55"/>
        <v>0</v>
      </c>
      <c r="U364" s="139" t="b">
        <f t="shared" si="57"/>
        <v>0</v>
      </c>
      <c r="V364" s="139" t="b">
        <f t="shared" si="58"/>
        <v>0</v>
      </c>
      <c r="W364" s="139" t="b">
        <f t="shared" si="59"/>
        <v>0</v>
      </c>
      <c r="X364" s="139" t="b">
        <f t="shared" si="60"/>
        <v>0</v>
      </c>
      <c r="Y364" s="139" t="b">
        <f t="shared" si="61"/>
        <v>0</v>
      </c>
      <c r="Z364" s="139" t="b">
        <f t="shared" si="62"/>
        <v>0</v>
      </c>
      <c r="AA364" s="139" t="b">
        <f t="shared" si="63"/>
        <v>0</v>
      </c>
      <c r="AB364" s="139" t="b">
        <f t="shared" si="64"/>
        <v>0</v>
      </c>
      <c r="AC364" s="139">
        <f t="shared" si="65"/>
        <v>0</v>
      </c>
    </row>
    <row r="365" spans="7:29" s="139" customFormat="1" x14ac:dyDescent="0.25">
      <c r="G365" s="146"/>
      <c r="O365" s="138" t="str">
        <f t="shared" si="56"/>
        <v/>
      </c>
      <c r="T365" s="139" t="b">
        <f t="shared" si="55"/>
        <v>0</v>
      </c>
      <c r="U365" s="139" t="b">
        <f t="shared" si="57"/>
        <v>0</v>
      </c>
      <c r="V365" s="139" t="b">
        <f t="shared" si="58"/>
        <v>0</v>
      </c>
      <c r="W365" s="139" t="b">
        <f t="shared" si="59"/>
        <v>0</v>
      </c>
      <c r="X365" s="139" t="b">
        <f t="shared" si="60"/>
        <v>0</v>
      </c>
      <c r="Y365" s="139" t="b">
        <f t="shared" si="61"/>
        <v>0</v>
      </c>
      <c r="Z365" s="139" t="b">
        <f t="shared" si="62"/>
        <v>0</v>
      </c>
      <c r="AA365" s="139" t="b">
        <f t="shared" si="63"/>
        <v>0</v>
      </c>
      <c r="AB365" s="139" t="b">
        <f t="shared" si="64"/>
        <v>0</v>
      </c>
      <c r="AC365" s="139">
        <f t="shared" si="65"/>
        <v>0</v>
      </c>
    </row>
    <row r="366" spans="7:29" s="139" customFormat="1" x14ac:dyDescent="0.25">
      <c r="G366" s="146"/>
      <c r="O366" s="138" t="str">
        <f t="shared" si="56"/>
        <v/>
      </c>
      <c r="T366" s="139" t="b">
        <f t="shared" si="55"/>
        <v>0</v>
      </c>
      <c r="U366" s="139" t="b">
        <f t="shared" si="57"/>
        <v>0</v>
      </c>
      <c r="V366" s="139" t="b">
        <f t="shared" si="58"/>
        <v>0</v>
      </c>
      <c r="W366" s="139" t="b">
        <f t="shared" si="59"/>
        <v>0</v>
      </c>
      <c r="X366" s="139" t="b">
        <f t="shared" si="60"/>
        <v>0</v>
      </c>
      <c r="Y366" s="139" t="b">
        <f t="shared" si="61"/>
        <v>0</v>
      </c>
      <c r="Z366" s="139" t="b">
        <f t="shared" si="62"/>
        <v>0</v>
      </c>
      <c r="AA366" s="139" t="b">
        <f t="shared" si="63"/>
        <v>0</v>
      </c>
      <c r="AB366" s="139" t="b">
        <f t="shared" si="64"/>
        <v>0</v>
      </c>
      <c r="AC366" s="139">
        <f t="shared" si="65"/>
        <v>0</v>
      </c>
    </row>
    <row r="367" spans="7:29" s="139" customFormat="1" x14ac:dyDescent="0.25">
      <c r="G367" s="146"/>
      <c r="O367" s="138" t="str">
        <f t="shared" si="56"/>
        <v/>
      </c>
      <c r="T367" s="139" t="b">
        <f t="shared" si="55"/>
        <v>0</v>
      </c>
      <c r="U367" s="139" t="b">
        <f t="shared" si="57"/>
        <v>0</v>
      </c>
      <c r="V367" s="139" t="b">
        <f t="shared" si="58"/>
        <v>0</v>
      </c>
      <c r="W367" s="139" t="b">
        <f t="shared" si="59"/>
        <v>0</v>
      </c>
      <c r="X367" s="139" t="b">
        <f t="shared" si="60"/>
        <v>0</v>
      </c>
      <c r="Y367" s="139" t="b">
        <f t="shared" si="61"/>
        <v>0</v>
      </c>
      <c r="Z367" s="139" t="b">
        <f t="shared" si="62"/>
        <v>0</v>
      </c>
      <c r="AA367" s="139" t="b">
        <f t="shared" si="63"/>
        <v>0</v>
      </c>
      <c r="AB367" s="139" t="b">
        <f t="shared" si="64"/>
        <v>0</v>
      </c>
      <c r="AC367" s="139">
        <f t="shared" si="65"/>
        <v>0</v>
      </c>
    </row>
    <row r="368" spans="7:29" s="139" customFormat="1" x14ac:dyDescent="0.25">
      <c r="G368" s="146"/>
      <c r="O368" s="138" t="str">
        <f t="shared" si="56"/>
        <v/>
      </c>
      <c r="T368" s="139" t="b">
        <f t="shared" si="55"/>
        <v>0</v>
      </c>
      <c r="U368" s="139" t="b">
        <f t="shared" si="57"/>
        <v>0</v>
      </c>
      <c r="V368" s="139" t="b">
        <f t="shared" si="58"/>
        <v>0</v>
      </c>
      <c r="W368" s="139" t="b">
        <f t="shared" si="59"/>
        <v>0</v>
      </c>
      <c r="X368" s="139" t="b">
        <f t="shared" si="60"/>
        <v>0</v>
      </c>
      <c r="Y368" s="139" t="b">
        <f t="shared" si="61"/>
        <v>0</v>
      </c>
      <c r="Z368" s="139" t="b">
        <f t="shared" si="62"/>
        <v>0</v>
      </c>
      <c r="AA368" s="139" t="b">
        <f t="shared" si="63"/>
        <v>0</v>
      </c>
      <c r="AB368" s="139" t="b">
        <f t="shared" si="64"/>
        <v>0</v>
      </c>
      <c r="AC368" s="139">
        <f t="shared" si="65"/>
        <v>0</v>
      </c>
    </row>
    <row r="369" spans="7:29" s="139" customFormat="1" x14ac:dyDescent="0.25">
      <c r="G369" s="146"/>
      <c r="O369" s="138" t="str">
        <f t="shared" si="56"/>
        <v/>
      </c>
      <c r="T369" s="139" t="b">
        <f t="shared" si="55"/>
        <v>0</v>
      </c>
      <c r="U369" s="139" t="b">
        <f t="shared" si="57"/>
        <v>0</v>
      </c>
      <c r="V369" s="139" t="b">
        <f t="shared" si="58"/>
        <v>0</v>
      </c>
      <c r="W369" s="139" t="b">
        <f t="shared" si="59"/>
        <v>0</v>
      </c>
      <c r="X369" s="139" t="b">
        <f t="shared" si="60"/>
        <v>0</v>
      </c>
      <c r="Y369" s="139" t="b">
        <f t="shared" si="61"/>
        <v>0</v>
      </c>
      <c r="Z369" s="139" t="b">
        <f t="shared" si="62"/>
        <v>0</v>
      </c>
      <c r="AA369" s="139" t="b">
        <f t="shared" si="63"/>
        <v>0</v>
      </c>
      <c r="AB369" s="139" t="b">
        <f t="shared" si="64"/>
        <v>0</v>
      </c>
      <c r="AC369" s="139">
        <f t="shared" si="65"/>
        <v>0</v>
      </c>
    </row>
    <row r="370" spans="7:29" s="139" customFormat="1" x14ac:dyDescent="0.25">
      <c r="G370" s="146"/>
      <c r="O370" s="138" t="str">
        <f t="shared" si="56"/>
        <v/>
      </c>
      <c r="T370" s="139" t="b">
        <f t="shared" si="55"/>
        <v>0</v>
      </c>
      <c r="U370" s="139" t="b">
        <f t="shared" si="57"/>
        <v>0</v>
      </c>
      <c r="V370" s="139" t="b">
        <f t="shared" si="58"/>
        <v>0</v>
      </c>
      <c r="W370" s="139" t="b">
        <f t="shared" si="59"/>
        <v>0</v>
      </c>
      <c r="X370" s="139" t="b">
        <f t="shared" si="60"/>
        <v>0</v>
      </c>
      <c r="Y370" s="139" t="b">
        <f t="shared" si="61"/>
        <v>0</v>
      </c>
      <c r="Z370" s="139" t="b">
        <f t="shared" si="62"/>
        <v>0</v>
      </c>
      <c r="AA370" s="139" t="b">
        <f t="shared" si="63"/>
        <v>0</v>
      </c>
      <c r="AB370" s="139" t="b">
        <f t="shared" si="64"/>
        <v>0</v>
      </c>
      <c r="AC370" s="139">
        <f t="shared" si="65"/>
        <v>0</v>
      </c>
    </row>
    <row r="371" spans="7:29" s="139" customFormat="1" x14ac:dyDescent="0.25">
      <c r="G371" s="146"/>
      <c r="O371" s="138" t="str">
        <f t="shared" si="56"/>
        <v/>
      </c>
      <c r="T371" s="139" t="b">
        <f t="shared" si="55"/>
        <v>0</v>
      </c>
      <c r="U371" s="139" t="b">
        <f t="shared" si="57"/>
        <v>0</v>
      </c>
      <c r="V371" s="139" t="b">
        <f t="shared" si="58"/>
        <v>0</v>
      </c>
      <c r="W371" s="139" t="b">
        <f t="shared" si="59"/>
        <v>0</v>
      </c>
      <c r="X371" s="139" t="b">
        <f t="shared" si="60"/>
        <v>0</v>
      </c>
      <c r="Y371" s="139" t="b">
        <f t="shared" si="61"/>
        <v>0</v>
      </c>
      <c r="Z371" s="139" t="b">
        <f t="shared" si="62"/>
        <v>0</v>
      </c>
      <c r="AA371" s="139" t="b">
        <f t="shared" si="63"/>
        <v>0</v>
      </c>
      <c r="AB371" s="139" t="b">
        <f t="shared" si="64"/>
        <v>0</v>
      </c>
      <c r="AC371" s="139">
        <f t="shared" si="65"/>
        <v>0</v>
      </c>
    </row>
    <row r="372" spans="7:29" s="139" customFormat="1" x14ac:dyDescent="0.25">
      <c r="G372" s="146"/>
      <c r="O372" s="138" t="str">
        <f t="shared" si="56"/>
        <v/>
      </c>
      <c r="T372" s="139" t="b">
        <f t="shared" si="55"/>
        <v>0</v>
      </c>
      <c r="U372" s="139" t="b">
        <f t="shared" si="57"/>
        <v>0</v>
      </c>
      <c r="V372" s="139" t="b">
        <f t="shared" si="58"/>
        <v>0</v>
      </c>
      <c r="W372" s="139" t="b">
        <f t="shared" si="59"/>
        <v>0</v>
      </c>
      <c r="X372" s="139" t="b">
        <f t="shared" si="60"/>
        <v>0</v>
      </c>
      <c r="Y372" s="139" t="b">
        <f t="shared" si="61"/>
        <v>0</v>
      </c>
      <c r="Z372" s="139" t="b">
        <f t="shared" si="62"/>
        <v>0</v>
      </c>
      <c r="AA372" s="139" t="b">
        <f t="shared" si="63"/>
        <v>0</v>
      </c>
      <c r="AB372" s="139" t="b">
        <f t="shared" si="64"/>
        <v>0</v>
      </c>
      <c r="AC372" s="139">
        <f t="shared" si="65"/>
        <v>0</v>
      </c>
    </row>
    <row r="373" spans="7:29" s="139" customFormat="1" x14ac:dyDescent="0.25">
      <c r="G373" s="146"/>
      <c r="O373" s="138" t="str">
        <f t="shared" si="56"/>
        <v/>
      </c>
      <c r="T373" s="139" t="b">
        <f t="shared" si="55"/>
        <v>0</v>
      </c>
      <c r="U373" s="139" t="b">
        <f t="shared" si="57"/>
        <v>0</v>
      </c>
      <c r="V373" s="139" t="b">
        <f t="shared" si="58"/>
        <v>0</v>
      </c>
      <c r="W373" s="139" t="b">
        <f t="shared" si="59"/>
        <v>0</v>
      </c>
      <c r="X373" s="139" t="b">
        <f t="shared" si="60"/>
        <v>0</v>
      </c>
      <c r="Y373" s="139" t="b">
        <f t="shared" si="61"/>
        <v>0</v>
      </c>
      <c r="Z373" s="139" t="b">
        <f t="shared" si="62"/>
        <v>0</v>
      </c>
      <c r="AA373" s="139" t="b">
        <f t="shared" si="63"/>
        <v>0</v>
      </c>
      <c r="AB373" s="139" t="b">
        <f t="shared" si="64"/>
        <v>0</v>
      </c>
      <c r="AC373" s="139">
        <f t="shared" si="65"/>
        <v>0</v>
      </c>
    </row>
    <row r="374" spans="7:29" s="139" customFormat="1" x14ac:dyDescent="0.25">
      <c r="G374" s="146"/>
      <c r="O374" s="138" t="str">
        <f t="shared" si="56"/>
        <v/>
      </c>
      <c r="T374" s="139" t="b">
        <f t="shared" si="55"/>
        <v>0</v>
      </c>
      <c r="U374" s="139" t="b">
        <f t="shared" si="57"/>
        <v>0</v>
      </c>
      <c r="V374" s="139" t="b">
        <f t="shared" si="58"/>
        <v>0</v>
      </c>
      <c r="W374" s="139" t="b">
        <f t="shared" si="59"/>
        <v>0</v>
      </c>
      <c r="X374" s="139" t="b">
        <f t="shared" si="60"/>
        <v>0</v>
      </c>
      <c r="Y374" s="139" t="b">
        <f t="shared" si="61"/>
        <v>0</v>
      </c>
      <c r="Z374" s="139" t="b">
        <f t="shared" si="62"/>
        <v>0</v>
      </c>
      <c r="AA374" s="139" t="b">
        <f t="shared" si="63"/>
        <v>0</v>
      </c>
      <c r="AB374" s="139" t="b">
        <f t="shared" si="64"/>
        <v>0</v>
      </c>
      <c r="AC374" s="139">
        <f t="shared" si="65"/>
        <v>0</v>
      </c>
    </row>
    <row r="375" spans="7:29" s="139" customFormat="1" x14ac:dyDescent="0.25">
      <c r="G375" s="146"/>
      <c r="O375" s="138" t="str">
        <f t="shared" si="56"/>
        <v/>
      </c>
      <c r="T375" s="139" t="b">
        <f t="shared" si="55"/>
        <v>0</v>
      </c>
      <c r="U375" s="139" t="b">
        <f t="shared" si="57"/>
        <v>0</v>
      </c>
      <c r="V375" s="139" t="b">
        <f t="shared" si="58"/>
        <v>0</v>
      </c>
      <c r="W375" s="139" t="b">
        <f t="shared" si="59"/>
        <v>0</v>
      </c>
      <c r="X375" s="139" t="b">
        <f t="shared" si="60"/>
        <v>0</v>
      </c>
      <c r="Y375" s="139" t="b">
        <f t="shared" si="61"/>
        <v>0</v>
      </c>
      <c r="Z375" s="139" t="b">
        <f t="shared" si="62"/>
        <v>0</v>
      </c>
      <c r="AA375" s="139" t="b">
        <f t="shared" si="63"/>
        <v>0</v>
      </c>
      <c r="AB375" s="139" t="b">
        <f t="shared" si="64"/>
        <v>0</v>
      </c>
      <c r="AC375" s="139">
        <f t="shared" si="65"/>
        <v>0</v>
      </c>
    </row>
    <row r="376" spans="7:29" s="139" customFormat="1" x14ac:dyDescent="0.25">
      <c r="G376" s="146"/>
      <c r="O376" s="138" t="str">
        <f t="shared" si="56"/>
        <v/>
      </c>
      <c r="T376" s="139" t="b">
        <f t="shared" si="55"/>
        <v>0</v>
      </c>
      <c r="U376" s="139" t="b">
        <f t="shared" si="57"/>
        <v>0</v>
      </c>
      <c r="V376" s="139" t="b">
        <f t="shared" si="58"/>
        <v>0</v>
      </c>
      <c r="W376" s="139" t="b">
        <f t="shared" si="59"/>
        <v>0</v>
      </c>
      <c r="X376" s="139" t="b">
        <f t="shared" si="60"/>
        <v>0</v>
      </c>
      <c r="Y376" s="139" t="b">
        <f t="shared" si="61"/>
        <v>0</v>
      </c>
      <c r="Z376" s="139" t="b">
        <f t="shared" si="62"/>
        <v>0</v>
      </c>
      <c r="AA376" s="139" t="b">
        <f t="shared" si="63"/>
        <v>0</v>
      </c>
      <c r="AB376" s="139" t="b">
        <f t="shared" si="64"/>
        <v>0</v>
      </c>
      <c r="AC376" s="139">
        <f t="shared" si="65"/>
        <v>0</v>
      </c>
    </row>
    <row r="377" spans="7:29" s="139" customFormat="1" x14ac:dyDescent="0.25">
      <c r="G377" s="146"/>
      <c r="O377" s="138" t="str">
        <f t="shared" si="56"/>
        <v/>
      </c>
      <c r="T377" s="139" t="b">
        <f t="shared" si="55"/>
        <v>0</v>
      </c>
      <c r="U377" s="139" t="b">
        <f t="shared" si="57"/>
        <v>0</v>
      </c>
      <c r="V377" s="139" t="b">
        <f t="shared" si="58"/>
        <v>0</v>
      </c>
      <c r="W377" s="139" t="b">
        <f t="shared" si="59"/>
        <v>0</v>
      </c>
      <c r="X377" s="139" t="b">
        <f t="shared" si="60"/>
        <v>0</v>
      </c>
      <c r="Y377" s="139" t="b">
        <f t="shared" si="61"/>
        <v>0</v>
      </c>
      <c r="Z377" s="139" t="b">
        <f t="shared" si="62"/>
        <v>0</v>
      </c>
      <c r="AA377" s="139" t="b">
        <f t="shared" si="63"/>
        <v>0</v>
      </c>
      <c r="AB377" s="139" t="b">
        <f t="shared" si="64"/>
        <v>0</v>
      </c>
      <c r="AC377" s="139">
        <f t="shared" si="65"/>
        <v>0</v>
      </c>
    </row>
    <row r="378" spans="7:29" s="139" customFormat="1" x14ac:dyDescent="0.25">
      <c r="G378" s="146"/>
      <c r="O378" s="138" t="str">
        <f t="shared" si="56"/>
        <v/>
      </c>
      <c r="T378" s="139" t="b">
        <f t="shared" si="55"/>
        <v>0</v>
      </c>
      <c r="U378" s="139" t="b">
        <f t="shared" si="57"/>
        <v>0</v>
      </c>
      <c r="V378" s="139" t="b">
        <f t="shared" si="58"/>
        <v>0</v>
      </c>
      <c r="W378" s="139" t="b">
        <f t="shared" si="59"/>
        <v>0</v>
      </c>
      <c r="X378" s="139" t="b">
        <f t="shared" si="60"/>
        <v>0</v>
      </c>
      <c r="Y378" s="139" t="b">
        <f t="shared" si="61"/>
        <v>0</v>
      </c>
      <c r="Z378" s="139" t="b">
        <f t="shared" si="62"/>
        <v>0</v>
      </c>
      <c r="AA378" s="139" t="b">
        <f t="shared" si="63"/>
        <v>0</v>
      </c>
      <c r="AB378" s="139" t="b">
        <f t="shared" si="64"/>
        <v>0</v>
      </c>
      <c r="AC378" s="139">
        <f t="shared" si="65"/>
        <v>0</v>
      </c>
    </row>
    <row r="379" spans="7:29" s="139" customFormat="1" x14ac:dyDescent="0.25">
      <c r="G379" s="146"/>
      <c r="O379" s="138" t="str">
        <f t="shared" si="56"/>
        <v/>
      </c>
      <c r="T379" s="139" t="b">
        <f t="shared" si="55"/>
        <v>0</v>
      </c>
      <c r="U379" s="139" t="b">
        <f t="shared" si="57"/>
        <v>0</v>
      </c>
      <c r="V379" s="139" t="b">
        <f t="shared" si="58"/>
        <v>0</v>
      </c>
      <c r="W379" s="139" t="b">
        <f t="shared" si="59"/>
        <v>0</v>
      </c>
      <c r="X379" s="139" t="b">
        <f t="shared" si="60"/>
        <v>0</v>
      </c>
      <c r="Y379" s="139" t="b">
        <f t="shared" si="61"/>
        <v>0</v>
      </c>
      <c r="Z379" s="139" t="b">
        <f t="shared" si="62"/>
        <v>0</v>
      </c>
      <c r="AA379" s="139" t="b">
        <f t="shared" si="63"/>
        <v>0</v>
      </c>
      <c r="AB379" s="139" t="b">
        <f t="shared" si="64"/>
        <v>0</v>
      </c>
      <c r="AC379" s="139">
        <f t="shared" si="65"/>
        <v>0</v>
      </c>
    </row>
    <row r="380" spans="7:29" s="139" customFormat="1" x14ac:dyDescent="0.25">
      <c r="G380" s="146"/>
      <c r="O380" s="138" t="str">
        <f t="shared" si="56"/>
        <v/>
      </c>
      <c r="T380" s="139" t="b">
        <f t="shared" si="55"/>
        <v>0</v>
      </c>
      <c r="U380" s="139" t="b">
        <f t="shared" si="57"/>
        <v>0</v>
      </c>
      <c r="V380" s="139" t="b">
        <f t="shared" si="58"/>
        <v>0</v>
      </c>
      <c r="W380" s="139" t="b">
        <f t="shared" si="59"/>
        <v>0</v>
      </c>
      <c r="X380" s="139" t="b">
        <f t="shared" si="60"/>
        <v>0</v>
      </c>
      <c r="Y380" s="139" t="b">
        <f t="shared" si="61"/>
        <v>0</v>
      </c>
      <c r="Z380" s="139" t="b">
        <f t="shared" si="62"/>
        <v>0</v>
      </c>
      <c r="AA380" s="139" t="b">
        <f t="shared" si="63"/>
        <v>0</v>
      </c>
      <c r="AB380" s="139" t="b">
        <f t="shared" si="64"/>
        <v>0</v>
      </c>
      <c r="AC380" s="139">
        <f t="shared" si="65"/>
        <v>0</v>
      </c>
    </row>
    <row r="381" spans="7:29" s="139" customFormat="1" x14ac:dyDescent="0.25">
      <c r="G381" s="146"/>
      <c r="O381" s="138" t="str">
        <f t="shared" si="56"/>
        <v/>
      </c>
      <c r="T381" s="139" t="b">
        <f t="shared" si="55"/>
        <v>0</v>
      </c>
      <c r="U381" s="139" t="b">
        <f t="shared" si="57"/>
        <v>0</v>
      </c>
      <c r="V381" s="139" t="b">
        <f t="shared" si="58"/>
        <v>0</v>
      </c>
      <c r="W381" s="139" t="b">
        <f t="shared" si="59"/>
        <v>0</v>
      </c>
      <c r="X381" s="139" t="b">
        <f t="shared" si="60"/>
        <v>0</v>
      </c>
      <c r="Y381" s="139" t="b">
        <f t="shared" si="61"/>
        <v>0</v>
      </c>
      <c r="Z381" s="139" t="b">
        <f t="shared" si="62"/>
        <v>0</v>
      </c>
      <c r="AA381" s="139" t="b">
        <f t="shared" si="63"/>
        <v>0</v>
      </c>
      <c r="AB381" s="139" t="b">
        <f t="shared" si="64"/>
        <v>0</v>
      </c>
      <c r="AC381" s="139">
        <f t="shared" si="65"/>
        <v>0</v>
      </c>
    </row>
    <row r="382" spans="7:29" s="139" customFormat="1" x14ac:dyDescent="0.25">
      <c r="G382" s="146"/>
      <c r="O382" s="138" t="str">
        <f t="shared" si="56"/>
        <v/>
      </c>
      <c r="T382" s="139" t="b">
        <f t="shared" si="55"/>
        <v>0</v>
      </c>
      <c r="U382" s="139" t="b">
        <f t="shared" si="57"/>
        <v>0</v>
      </c>
      <c r="V382" s="139" t="b">
        <f t="shared" si="58"/>
        <v>0</v>
      </c>
      <c r="W382" s="139" t="b">
        <f t="shared" si="59"/>
        <v>0</v>
      </c>
      <c r="X382" s="139" t="b">
        <f t="shared" si="60"/>
        <v>0</v>
      </c>
      <c r="Y382" s="139" t="b">
        <f t="shared" si="61"/>
        <v>0</v>
      </c>
      <c r="Z382" s="139" t="b">
        <f t="shared" si="62"/>
        <v>0</v>
      </c>
      <c r="AA382" s="139" t="b">
        <f t="shared" si="63"/>
        <v>0</v>
      </c>
      <c r="AB382" s="139" t="b">
        <f t="shared" si="64"/>
        <v>0</v>
      </c>
      <c r="AC382" s="139">
        <f t="shared" si="65"/>
        <v>0</v>
      </c>
    </row>
    <row r="383" spans="7:29" s="139" customFormat="1" x14ac:dyDescent="0.25">
      <c r="G383" s="146"/>
      <c r="O383" s="138" t="str">
        <f t="shared" si="56"/>
        <v/>
      </c>
      <c r="T383" s="139" t="b">
        <f t="shared" si="55"/>
        <v>0</v>
      </c>
      <c r="U383" s="139" t="b">
        <f t="shared" si="57"/>
        <v>0</v>
      </c>
      <c r="V383" s="139" t="b">
        <f t="shared" si="58"/>
        <v>0</v>
      </c>
      <c r="W383" s="139" t="b">
        <f t="shared" si="59"/>
        <v>0</v>
      </c>
      <c r="X383" s="139" t="b">
        <f t="shared" si="60"/>
        <v>0</v>
      </c>
      <c r="Y383" s="139" t="b">
        <f t="shared" si="61"/>
        <v>0</v>
      </c>
      <c r="Z383" s="139" t="b">
        <f t="shared" si="62"/>
        <v>0</v>
      </c>
      <c r="AA383" s="139" t="b">
        <f t="shared" si="63"/>
        <v>0</v>
      </c>
      <c r="AB383" s="139" t="b">
        <f t="shared" si="64"/>
        <v>0</v>
      </c>
      <c r="AC383" s="139">
        <f t="shared" si="65"/>
        <v>0</v>
      </c>
    </row>
    <row r="384" spans="7:29" s="139" customFormat="1" x14ac:dyDescent="0.25">
      <c r="G384" s="146"/>
      <c r="O384" s="138" t="str">
        <f t="shared" si="56"/>
        <v/>
      </c>
      <c r="T384" s="139" t="b">
        <f t="shared" si="55"/>
        <v>0</v>
      </c>
      <c r="U384" s="139" t="b">
        <f t="shared" si="57"/>
        <v>0</v>
      </c>
      <c r="V384" s="139" t="b">
        <f t="shared" si="58"/>
        <v>0</v>
      </c>
      <c r="W384" s="139" t="b">
        <f t="shared" si="59"/>
        <v>0</v>
      </c>
      <c r="X384" s="139" t="b">
        <f t="shared" si="60"/>
        <v>0</v>
      </c>
      <c r="Y384" s="139" t="b">
        <f t="shared" si="61"/>
        <v>0</v>
      </c>
      <c r="Z384" s="139" t="b">
        <f t="shared" si="62"/>
        <v>0</v>
      </c>
      <c r="AA384" s="139" t="b">
        <f t="shared" si="63"/>
        <v>0</v>
      </c>
      <c r="AB384" s="139" t="b">
        <f t="shared" si="64"/>
        <v>0</v>
      </c>
      <c r="AC384" s="139">
        <f t="shared" si="65"/>
        <v>0</v>
      </c>
    </row>
    <row r="385" spans="7:29" s="139" customFormat="1" x14ac:dyDescent="0.25">
      <c r="G385" s="146"/>
      <c r="O385" s="138" t="str">
        <f t="shared" si="56"/>
        <v/>
      </c>
      <c r="T385" s="139" t="b">
        <f t="shared" si="55"/>
        <v>0</v>
      </c>
      <c r="U385" s="139" t="b">
        <f t="shared" si="57"/>
        <v>0</v>
      </c>
      <c r="V385" s="139" t="b">
        <f t="shared" si="58"/>
        <v>0</v>
      </c>
      <c r="W385" s="139" t="b">
        <f t="shared" si="59"/>
        <v>0</v>
      </c>
      <c r="X385" s="139" t="b">
        <f t="shared" si="60"/>
        <v>0</v>
      </c>
      <c r="Y385" s="139" t="b">
        <f t="shared" si="61"/>
        <v>0</v>
      </c>
      <c r="Z385" s="139" t="b">
        <f t="shared" si="62"/>
        <v>0</v>
      </c>
      <c r="AA385" s="139" t="b">
        <f t="shared" si="63"/>
        <v>0</v>
      </c>
      <c r="AB385" s="139" t="b">
        <f t="shared" si="64"/>
        <v>0</v>
      </c>
      <c r="AC385" s="139">
        <f t="shared" si="65"/>
        <v>0</v>
      </c>
    </row>
    <row r="386" spans="7:29" s="139" customFormat="1" x14ac:dyDescent="0.25">
      <c r="G386" s="146"/>
      <c r="O386" s="138" t="str">
        <f t="shared" si="56"/>
        <v/>
      </c>
      <c r="T386" s="139" t="b">
        <f t="shared" si="55"/>
        <v>0</v>
      </c>
      <c r="U386" s="139" t="b">
        <f t="shared" si="57"/>
        <v>0</v>
      </c>
      <c r="V386" s="139" t="b">
        <f t="shared" si="58"/>
        <v>0</v>
      </c>
      <c r="W386" s="139" t="b">
        <f t="shared" si="59"/>
        <v>0</v>
      </c>
      <c r="X386" s="139" t="b">
        <f t="shared" si="60"/>
        <v>0</v>
      </c>
      <c r="Y386" s="139" t="b">
        <f t="shared" si="61"/>
        <v>0</v>
      </c>
      <c r="Z386" s="139" t="b">
        <f t="shared" si="62"/>
        <v>0</v>
      </c>
      <c r="AA386" s="139" t="b">
        <f t="shared" si="63"/>
        <v>0</v>
      </c>
      <c r="AB386" s="139" t="b">
        <f t="shared" si="64"/>
        <v>0</v>
      </c>
      <c r="AC386" s="139">
        <f t="shared" si="65"/>
        <v>0</v>
      </c>
    </row>
    <row r="387" spans="7:29" s="139" customFormat="1" x14ac:dyDescent="0.25">
      <c r="G387" s="146"/>
      <c r="O387" s="138" t="str">
        <f t="shared" si="56"/>
        <v/>
      </c>
      <c r="T387" s="139" t="b">
        <f t="shared" si="55"/>
        <v>0</v>
      </c>
      <c r="U387" s="139" t="b">
        <f t="shared" si="57"/>
        <v>0</v>
      </c>
      <c r="V387" s="139" t="b">
        <f t="shared" si="58"/>
        <v>0</v>
      </c>
      <c r="W387" s="139" t="b">
        <f t="shared" si="59"/>
        <v>0</v>
      </c>
      <c r="X387" s="139" t="b">
        <f t="shared" si="60"/>
        <v>0</v>
      </c>
      <c r="Y387" s="139" t="b">
        <f t="shared" si="61"/>
        <v>0</v>
      </c>
      <c r="Z387" s="139" t="b">
        <f t="shared" si="62"/>
        <v>0</v>
      </c>
      <c r="AA387" s="139" t="b">
        <f t="shared" si="63"/>
        <v>0</v>
      </c>
      <c r="AB387" s="139" t="b">
        <f t="shared" si="64"/>
        <v>0</v>
      </c>
      <c r="AC387" s="139">
        <f t="shared" si="65"/>
        <v>0</v>
      </c>
    </row>
    <row r="388" spans="7:29" s="139" customFormat="1" x14ac:dyDescent="0.25">
      <c r="G388" s="146"/>
      <c r="O388" s="138" t="str">
        <f t="shared" si="56"/>
        <v/>
      </c>
      <c r="T388" s="139" t="b">
        <f t="shared" si="55"/>
        <v>0</v>
      </c>
      <c r="U388" s="139" t="b">
        <f t="shared" si="57"/>
        <v>0</v>
      </c>
      <c r="V388" s="139" t="b">
        <f t="shared" si="58"/>
        <v>0</v>
      </c>
      <c r="W388" s="139" t="b">
        <f t="shared" si="59"/>
        <v>0</v>
      </c>
      <c r="X388" s="139" t="b">
        <f t="shared" si="60"/>
        <v>0</v>
      </c>
      <c r="Y388" s="139" t="b">
        <f t="shared" si="61"/>
        <v>0</v>
      </c>
      <c r="Z388" s="139" t="b">
        <f t="shared" si="62"/>
        <v>0</v>
      </c>
      <c r="AA388" s="139" t="b">
        <f t="shared" si="63"/>
        <v>0</v>
      </c>
      <c r="AB388" s="139" t="b">
        <f t="shared" si="64"/>
        <v>0</v>
      </c>
      <c r="AC388" s="139">
        <f t="shared" si="65"/>
        <v>0</v>
      </c>
    </row>
    <row r="389" spans="7:29" s="139" customFormat="1" x14ac:dyDescent="0.25">
      <c r="G389" s="146"/>
      <c r="O389" s="138" t="str">
        <f t="shared" si="56"/>
        <v/>
      </c>
      <c r="T389" s="139" t="b">
        <f t="shared" si="55"/>
        <v>0</v>
      </c>
      <c r="U389" s="139" t="b">
        <f t="shared" si="57"/>
        <v>0</v>
      </c>
      <c r="V389" s="139" t="b">
        <f t="shared" si="58"/>
        <v>0</v>
      </c>
      <c r="W389" s="139" t="b">
        <f t="shared" si="59"/>
        <v>0</v>
      </c>
      <c r="X389" s="139" t="b">
        <f t="shared" si="60"/>
        <v>0</v>
      </c>
      <c r="Y389" s="139" t="b">
        <f t="shared" si="61"/>
        <v>0</v>
      </c>
      <c r="Z389" s="139" t="b">
        <f t="shared" si="62"/>
        <v>0</v>
      </c>
      <c r="AA389" s="139" t="b">
        <f t="shared" si="63"/>
        <v>0</v>
      </c>
      <c r="AB389" s="139" t="b">
        <f t="shared" si="64"/>
        <v>0</v>
      </c>
      <c r="AC389" s="139">
        <f t="shared" si="65"/>
        <v>0</v>
      </c>
    </row>
    <row r="390" spans="7:29" s="139" customFormat="1" x14ac:dyDescent="0.25">
      <c r="G390" s="146"/>
      <c r="O390" s="138" t="str">
        <f t="shared" si="56"/>
        <v/>
      </c>
      <c r="T390" s="139" t="b">
        <f t="shared" si="55"/>
        <v>0</v>
      </c>
      <c r="U390" s="139" t="b">
        <f t="shared" si="57"/>
        <v>0</v>
      </c>
      <c r="V390" s="139" t="b">
        <f t="shared" si="58"/>
        <v>0</v>
      </c>
      <c r="W390" s="139" t="b">
        <f t="shared" si="59"/>
        <v>0</v>
      </c>
      <c r="X390" s="139" t="b">
        <f t="shared" si="60"/>
        <v>0</v>
      </c>
      <c r="Y390" s="139" t="b">
        <f t="shared" si="61"/>
        <v>0</v>
      </c>
      <c r="Z390" s="139" t="b">
        <f t="shared" si="62"/>
        <v>0</v>
      </c>
      <c r="AA390" s="139" t="b">
        <f t="shared" si="63"/>
        <v>0</v>
      </c>
      <c r="AB390" s="139" t="b">
        <f t="shared" si="64"/>
        <v>0</v>
      </c>
      <c r="AC390" s="139">
        <f t="shared" si="65"/>
        <v>0</v>
      </c>
    </row>
    <row r="391" spans="7:29" s="139" customFormat="1" x14ac:dyDescent="0.25">
      <c r="G391" s="146"/>
      <c r="O391" s="138" t="str">
        <f t="shared" si="56"/>
        <v/>
      </c>
      <c r="T391" s="139" t="b">
        <f t="shared" si="55"/>
        <v>0</v>
      </c>
      <c r="U391" s="139" t="b">
        <f t="shared" si="57"/>
        <v>0</v>
      </c>
      <c r="V391" s="139" t="b">
        <f t="shared" si="58"/>
        <v>0</v>
      </c>
      <c r="W391" s="139" t="b">
        <f t="shared" si="59"/>
        <v>0</v>
      </c>
      <c r="X391" s="139" t="b">
        <f t="shared" si="60"/>
        <v>0</v>
      </c>
      <c r="Y391" s="139" t="b">
        <f t="shared" si="61"/>
        <v>0</v>
      </c>
      <c r="Z391" s="139" t="b">
        <f t="shared" si="62"/>
        <v>0</v>
      </c>
      <c r="AA391" s="139" t="b">
        <f t="shared" si="63"/>
        <v>0</v>
      </c>
      <c r="AB391" s="139" t="b">
        <f t="shared" si="64"/>
        <v>0</v>
      </c>
      <c r="AC391" s="139">
        <f t="shared" si="65"/>
        <v>0</v>
      </c>
    </row>
    <row r="392" spans="7:29" s="139" customFormat="1" x14ac:dyDescent="0.25">
      <c r="G392" s="146"/>
      <c r="O392" s="138" t="str">
        <f t="shared" si="56"/>
        <v/>
      </c>
      <c r="T392" s="139" t="b">
        <f t="shared" si="55"/>
        <v>0</v>
      </c>
      <c r="U392" s="139" t="b">
        <f t="shared" si="57"/>
        <v>0</v>
      </c>
      <c r="V392" s="139" t="b">
        <f t="shared" si="58"/>
        <v>0</v>
      </c>
      <c r="W392" s="139" t="b">
        <f t="shared" si="59"/>
        <v>0</v>
      </c>
      <c r="X392" s="139" t="b">
        <f t="shared" si="60"/>
        <v>0</v>
      </c>
      <c r="Y392" s="139" t="b">
        <f t="shared" si="61"/>
        <v>0</v>
      </c>
      <c r="Z392" s="139" t="b">
        <f t="shared" si="62"/>
        <v>0</v>
      </c>
      <c r="AA392" s="139" t="b">
        <f t="shared" si="63"/>
        <v>0</v>
      </c>
      <c r="AB392" s="139" t="b">
        <f t="shared" si="64"/>
        <v>0</v>
      </c>
      <c r="AC392" s="139">
        <f t="shared" si="65"/>
        <v>0</v>
      </c>
    </row>
    <row r="393" spans="7:29" s="139" customFormat="1" x14ac:dyDescent="0.25">
      <c r="G393" s="146"/>
      <c r="O393" s="138" t="str">
        <f t="shared" si="56"/>
        <v/>
      </c>
      <c r="T393" s="139" t="b">
        <f t="shared" si="55"/>
        <v>0</v>
      </c>
      <c r="U393" s="139" t="b">
        <f t="shared" si="57"/>
        <v>0</v>
      </c>
      <c r="V393" s="139" t="b">
        <f t="shared" si="58"/>
        <v>0</v>
      </c>
      <c r="W393" s="139" t="b">
        <f t="shared" si="59"/>
        <v>0</v>
      </c>
      <c r="X393" s="139" t="b">
        <f t="shared" si="60"/>
        <v>0</v>
      </c>
      <c r="Y393" s="139" t="b">
        <f t="shared" si="61"/>
        <v>0</v>
      </c>
      <c r="Z393" s="139" t="b">
        <f t="shared" si="62"/>
        <v>0</v>
      </c>
      <c r="AA393" s="139" t="b">
        <f t="shared" si="63"/>
        <v>0</v>
      </c>
      <c r="AB393" s="139" t="b">
        <f t="shared" si="64"/>
        <v>0</v>
      </c>
      <c r="AC393" s="139">
        <f t="shared" si="65"/>
        <v>0</v>
      </c>
    </row>
    <row r="394" spans="7:29" s="139" customFormat="1" x14ac:dyDescent="0.25">
      <c r="G394" s="146"/>
      <c r="O394" s="138" t="str">
        <f t="shared" si="56"/>
        <v/>
      </c>
      <c r="T394" s="139" t="b">
        <f t="shared" si="55"/>
        <v>0</v>
      </c>
      <c r="U394" s="139" t="b">
        <f t="shared" si="57"/>
        <v>0</v>
      </c>
      <c r="V394" s="139" t="b">
        <f t="shared" si="58"/>
        <v>0</v>
      </c>
      <c r="W394" s="139" t="b">
        <f t="shared" si="59"/>
        <v>0</v>
      </c>
      <c r="X394" s="139" t="b">
        <f t="shared" si="60"/>
        <v>0</v>
      </c>
      <c r="Y394" s="139" t="b">
        <f t="shared" si="61"/>
        <v>0</v>
      </c>
      <c r="Z394" s="139" t="b">
        <f t="shared" si="62"/>
        <v>0</v>
      </c>
      <c r="AA394" s="139" t="b">
        <f t="shared" si="63"/>
        <v>0</v>
      </c>
      <c r="AB394" s="139" t="b">
        <f t="shared" si="64"/>
        <v>0</v>
      </c>
      <c r="AC394" s="139">
        <f t="shared" si="65"/>
        <v>0</v>
      </c>
    </row>
    <row r="395" spans="7:29" s="139" customFormat="1" x14ac:dyDescent="0.25">
      <c r="G395" s="146"/>
      <c r="O395" s="138" t="str">
        <f t="shared" si="56"/>
        <v/>
      </c>
      <c r="T395" s="139" t="b">
        <f t="shared" si="55"/>
        <v>0</v>
      </c>
      <c r="U395" s="139" t="b">
        <f t="shared" si="57"/>
        <v>0</v>
      </c>
      <c r="V395" s="139" t="b">
        <f t="shared" si="58"/>
        <v>0</v>
      </c>
      <c r="W395" s="139" t="b">
        <f t="shared" si="59"/>
        <v>0</v>
      </c>
      <c r="X395" s="139" t="b">
        <f t="shared" si="60"/>
        <v>0</v>
      </c>
      <c r="Y395" s="139" t="b">
        <f t="shared" si="61"/>
        <v>0</v>
      </c>
      <c r="Z395" s="139" t="b">
        <f t="shared" si="62"/>
        <v>0</v>
      </c>
      <c r="AA395" s="139" t="b">
        <f t="shared" si="63"/>
        <v>0</v>
      </c>
      <c r="AB395" s="139" t="b">
        <f t="shared" si="64"/>
        <v>0</v>
      </c>
      <c r="AC395" s="139">
        <f t="shared" si="65"/>
        <v>0</v>
      </c>
    </row>
    <row r="396" spans="7:29" s="139" customFormat="1" x14ac:dyDescent="0.25">
      <c r="G396" s="146"/>
      <c r="O396" s="138" t="str">
        <f t="shared" si="56"/>
        <v/>
      </c>
      <c r="T396" s="139" t="b">
        <f t="shared" si="55"/>
        <v>0</v>
      </c>
      <c r="U396" s="139" t="b">
        <f t="shared" si="57"/>
        <v>0</v>
      </c>
      <c r="V396" s="139" t="b">
        <f t="shared" si="58"/>
        <v>0</v>
      </c>
      <c r="W396" s="139" t="b">
        <f t="shared" si="59"/>
        <v>0</v>
      </c>
      <c r="X396" s="139" t="b">
        <f t="shared" si="60"/>
        <v>0</v>
      </c>
      <c r="Y396" s="139" t="b">
        <f t="shared" si="61"/>
        <v>0</v>
      </c>
      <c r="Z396" s="139" t="b">
        <f t="shared" si="62"/>
        <v>0</v>
      </c>
      <c r="AA396" s="139" t="b">
        <f t="shared" si="63"/>
        <v>0</v>
      </c>
      <c r="AB396" s="139" t="b">
        <f t="shared" si="64"/>
        <v>0</v>
      </c>
      <c r="AC396" s="139">
        <f t="shared" si="65"/>
        <v>0</v>
      </c>
    </row>
    <row r="397" spans="7:29" s="139" customFormat="1" x14ac:dyDescent="0.25">
      <c r="G397" s="146"/>
      <c r="O397" s="138" t="str">
        <f t="shared" si="56"/>
        <v/>
      </c>
      <c r="T397" s="139" t="b">
        <f t="shared" si="55"/>
        <v>0</v>
      </c>
      <c r="U397" s="139" t="b">
        <f t="shared" si="57"/>
        <v>0</v>
      </c>
      <c r="V397" s="139" t="b">
        <f t="shared" si="58"/>
        <v>0</v>
      </c>
      <c r="W397" s="139" t="b">
        <f t="shared" si="59"/>
        <v>0</v>
      </c>
      <c r="X397" s="139" t="b">
        <f t="shared" si="60"/>
        <v>0</v>
      </c>
      <c r="Y397" s="139" t="b">
        <f t="shared" si="61"/>
        <v>0</v>
      </c>
      <c r="Z397" s="139" t="b">
        <f t="shared" si="62"/>
        <v>0</v>
      </c>
      <c r="AA397" s="139" t="b">
        <f t="shared" si="63"/>
        <v>0</v>
      </c>
      <c r="AB397" s="139" t="b">
        <f t="shared" si="64"/>
        <v>0</v>
      </c>
      <c r="AC397" s="139">
        <f t="shared" si="65"/>
        <v>0</v>
      </c>
    </row>
    <row r="398" spans="7:29" s="139" customFormat="1" x14ac:dyDescent="0.25">
      <c r="G398" s="146"/>
      <c r="O398" s="138" t="str">
        <f t="shared" si="56"/>
        <v/>
      </c>
      <c r="T398" s="139" t="b">
        <f t="shared" ref="T398:T461" si="66">IF(P398="&lt; 15 km/dag",IF(Q398="&gt; 75% van de tijd in stadsverkeer",IF(R398="weinig lading (&lt; 30 l)",IF(S398="&gt; 75 % van de tijd max. 1 passagier",TRUE(),))))</f>
        <v>0</v>
      </c>
      <c r="U398" s="139" t="b">
        <f t="shared" si="57"/>
        <v>0</v>
      </c>
      <c r="V398" s="139" t="b">
        <f t="shared" si="58"/>
        <v>0</v>
      </c>
      <c r="W398" s="139" t="b">
        <f t="shared" si="59"/>
        <v>0</v>
      </c>
      <c r="X398" s="139" t="b">
        <f t="shared" si="60"/>
        <v>0</v>
      </c>
      <c r="Y398" s="139" t="b">
        <f t="shared" si="61"/>
        <v>0</v>
      </c>
      <c r="Z398" s="139" t="b">
        <f t="shared" si="62"/>
        <v>0</v>
      </c>
      <c r="AA398" s="139" t="b">
        <f t="shared" si="63"/>
        <v>0</v>
      </c>
      <c r="AB398" s="139" t="b">
        <f t="shared" si="64"/>
        <v>0</v>
      </c>
      <c r="AC398" s="139">
        <f t="shared" si="65"/>
        <v>0</v>
      </c>
    </row>
    <row r="399" spans="7:29" s="139" customFormat="1" x14ac:dyDescent="0.25">
      <c r="G399" s="146"/>
      <c r="O399" s="138" t="str">
        <f t="shared" ref="O399:O462" si="67">IF(E399="","",$C$2-E399+1)</f>
        <v/>
      </c>
      <c r="T399" s="139" t="b">
        <f t="shared" si="66"/>
        <v>0</v>
      </c>
      <c r="U399" s="139" t="b">
        <f t="shared" ref="U399:U462" si="68">IF(P399="&lt; 100 km/dag",IF(Q399="&gt; 75% van de tijd in stadsverkeer",IF(R399="gem. hoeveelheid lading (30-300 l)",IF(S399="&gt; 75 % van de tijd max. 4 passagiers",TRUE(),))))</f>
        <v>0</v>
      </c>
      <c r="V399" s="139" t="b">
        <f t="shared" ref="V399:V462" si="69">IF(P399="&lt; 100 km/dag",IF(Q399="&gt; 75% van de tijd in stadsverkeer",IF(R399="gem. hoeveelheid lading (30-300 l)",IF(S399="&gt; 75 % van de tijd max. 1 passagier",TRUE(),))))</f>
        <v>0</v>
      </c>
      <c r="W399" s="139" t="b">
        <f t="shared" ref="W399:W462" si="70">IF(P399="&lt; 100 km/dag",IF(Q399="&gt; 75% van de tijd in stadsverkeer",IF(R399="weinig lading (&lt; 30 l)",IF(S399="&gt; 75 % van de tijd max. 1 passagier",TRUE(),))))</f>
        <v>0</v>
      </c>
      <c r="X399" s="139" t="b">
        <f t="shared" ref="X399:X462" si="71">IF(P399="&lt; 100 km/dag",IF(Q399="&gt; 75% van de tijd in stadsverkeer",IF(R399="weinig lading (&lt; 30 l)",IF(S399="&gt; 75 % van de tijd max. 4 passagiers",TRUE(),))))</f>
        <v>0</v>
      </c>
      <c r="Y399" s="139" t="b">
        <f t="shared" ref="Y399:Y462" si="72">IF(P399="&lt; 15 km/dag",IF(Q399="&gt; 75% van de tijd in stadsverkeer",IF(R399="gem. hoeveelheid lading (30-300 l)",IF(S399="&gt; 75 % van de tijd max. 4 passagiers",TRUE(),))))</f>
        <v>0</v>
      </c>
      <c r="Z399" s="139" t="b">
        <f t="shared" ref="Z399:Z462" si="73">IF(P399="&lt; 15 km/dag",IF(Q399="&gt; 75% van de tijd in stadsverkeer",IF(R399="gem. hoeveelheid lading (30-300 l)",IF(S399="&gt; 75 % van de tijd max. 1 passagier",TRUE(),))))</f>
        <v>0</v>
      </c>
      <c r="AA399" s="139" t="b">
        <f t="shared" ref="AA399:AA462" si="74">IF(P399="&lt; 15 km/dag",IF(Q399="&gt; 75% van de tijd in stadsverkeer",IF(R399="weinig lading (&lt; 30 l)",IF(S399="&gt; 75 % van de tijd max. 1 passagier",TRUE(),))))</f>
        <v>0</v>
      </c>
      <c r="AB399" s="139" t="b">
        <f t="shared" ref="AB399:AB462" si="75">IF(P399="&lt; 15 km/dag",IF(Q399="&gt; 75% van de tijd in stadsverkeer",IF(R399="weinig lading (&lt; 30 l)",IF(S399="&gt; 75 % van de tijd max. 4 passagiers",TRUE(),))))</f>
        <v>0</v>
      </c>
      <c r="AC399" s="139">
        <f t="shared" ref="AC399:AC462" si="76">COUNTIF(U399:AB399,TRUE())</f>
        <v>0</v>
      </c>
    </row>
    <row r="400" spans="7:29" s="139" customFormat="1" x14ac:dyDescent="0.25">
      <c r="G400" s="146"/>
      <c r="O400" s="138" t="str">
        <f t="shared" si="67"/>
        <v/>
      </c>
      <c r="T400" s="139" t="b">
        <f t="shared" si="66"/>
        <v>0</v>
      </c>
      <c r="U400" s="139" t="b">
        <f t="shared" si="68"/>
        <v>0</v>
      </c>
      <c r="V400" s="139" t="b">
        <f t="shared" si="69"/>
        <v>0</v>
      </c>
      <c r="W400" s="139" t="b">
        <f t="shared" si="70"/>
        <v>0</v>
      </c>
      <c r="X400" s="139" t="b">
        <f t="shared" si="71"/>
        <v>0</v>
      </c>
      <c r="Y400" s="139" t="b">
        <f t="shared" si="72"/>
        <v>0</v>
      </c>
      <c r="Z400" s="139" t="b">
        <f t="shared" si="73"/>
        <v>0</v>
      </c>
      <c r="AA400" s="139" t="b">
        <f t="shared" si="74"/>
        <v>0</v>
      </c>
      <c r="AB400" s="139" t="b">
        <f t="shared" si="75"/>
        <v>0</v>
      </c>
      <c r="AC400" s="139">
        <f t="shared" si="76"/>
        <v>0</v>
      </c>
    </row>
    <row r="401" spans="7:29" s="139" customFormat="1" x14ac:dyDescent="0.25">
      <c r="G401" s="146"/>
      <c r="O401" s="138" t="str">
        <f t="shared" si="67"/>
        <v/>
      </c>
      <c r="T401" s="139" t="b">
        <f t="shared" si="66"/>
        <v>0</v>
      </c>
      <c r="U401" s="139" t="b">
        <f t="shared" si="68"/>
        <v>0</v>
      </c>
      <c r="V401" s="139" t="b">
        <f t="shared" si="69"/>
        <v>0</v>
      </c>
      <c r="W401" s="139" t="b">
        <f t="shared" si="70"/>
        <v>0</v>
      </c>
      <c r="X401" s="139" t="b">
        <f t="shared" si="71"/>
        <v>0</v>
      </c>
      <c r="Y401" s="139" t="b">
        <f t="shared" si="72"/>
        <v>0</v>
      </c>
      <c r="Z401" s="139" t="b">
        <f t="shared" si="73"/>
        <v>0</v>
      </c>
      <c r="AA401" s="139" t="b">
        <f t="shared" si="74"/>
        <v>0</v>
      </c>
      <c r="AB401" s="139" t="b">
        <f t="shared" si="75"/>
        <v>0</v>
      </c>
      <c r="AC401" s="139">
        <f t="shared" si="76"/>
        <v>0</v>
      </c>
    </row>
    <row r="402" spans="7:29" s="139" customFormat="1" x14ac:dyDescent="0.25">
      <c r="G402" s="146"/>
      <c r="O402" s="138" t="str">
        <f t="shared" si="67"/>
        <v/>
      </c>
      <c r="T402" s="139" t="b">
        <f t="shared" si="66"/>
        <v>0</v>
      </c>
      <c r="U402" s="139" t="b">
        <f t="shared" si="68"/>
        <v>0</v>
      </c>
      <c r="V402" s="139" t="b">
        <f t="shared" si="69"/>
        <v>0</v>
      </c>
      <c r="W402" s="139" t="b">
        <f t="shared" si="70"/>
        <v>0</v>
      </c>
      <c r="X402" s="139" t="b">
        <f t="shared" si="71"/>
        <v>0</v>
      </c>
      <c r="Y402" s="139" t="b">
        <f t="shared" si="72"/>
        <v>0</v>
      </c>
      <c r="Z402" s="139" t="b">
        <f t="shared" si="73"/>
        <v>0</v>
      </c>
      <c r="AA402" s="139" t="b">
        <f t="shared" si="74"/>
        <v>0</v>
      </c>
      <c r="AB402" s="139" t="b">
        <f t="shared" si="75"/>
        <v>0</v>
      </c>
      <c r="AC402" s="139">
        <f t="shared" si="76"/>
        <v>0</v>
      </c>
    </row>
    <row r="403" spans="7:29" s="139" customFormat="1" x14ac:dyDescent="0.25">
      <c r="G403" s="146"/>
      <c r="O403" s="138" t="str">
        <f t="shared" si="67"/>
        <v/>
      </c>
      <c r="T403" s="139" t="b">
        <f t="shared" si="66"/>
        <v>0</v>
      </c>
      <c r="U403" s="139" t="b">
        <f t="shared" si="68"/>
        <v>0</v>
      </c>
      <c r="V403" s="139" t="b">
        <f t="shared" si="69"/>
        <v>0</v>
      </c>
      <c r="W403" s="139" t="b">
        <f t="shared" si="70"/>
        <v>0</v>
      </c>
      <c r="X403" s="139" t="b">
        <f t="shared" si="71"/>
        <v>0</v>
      </c>
      <c r="Y403" s="139" t="b">
        <f t="shared" si="72"/>
        <v>0</v>
      </c>
      <c r="Z403" s="139" t="b">
        <f t="shared" si="73"/>
        <v>0</v>
      </c>
      <c r="AA403" s="139" t="b">
        <f t="shared" si="74"/>
        <v>0</v>
      </c>
      <c r="AB403" s="139" t="b">
        <f t="shared" si="75"/>
        <v>0</v>
      </c>
      <c r="AC403" s="139">
        <f t="shared" si="76"/>
        <v>0</v>
      </c>
    </row>
    <row r="404" spans="7:29" s="139" customFormat="1" x14ac:dyDescent="0.25">
      <c r="G404" s="146"/>
      <c r="O404" s="138" t="str">
        <f t="shared" si="67"/>
        <v/>
      </c>
      <c r="T404" s="139" t="b">
        <f t="shared" si="66"/>
        <v>0</v>
      </c>
      <c r="U404" s="139" t="b">
        <f t="shared" si="68"/>
        <v>0</v>
      </c>
      <c r="V404" s="139" t="b">
        <f t="shared" si="69"/>
        <v>0</v>
      </c>
      <c r="W404" s="139" t="b">
        <f t="shared" si="70"/>
        <v>0</v>
      </c>
      <c r="X404" s="139" t="b">
        <f t="shared" si="71"/>
        <v>0</v>
      </c>
      <c r="Y404" s="139" t="b">
        <f t="shared" si="72"/>
        <v>0</v>
      </c>
      <c r="Z404" s="139" t="b">
        <f t="shared" si="73"/>
        <v>0</v>
      </c>
      <c r="AA404" s="139" t="b">
        <f t="shared" si="74"/>
        <v>0</v>
      </c>
      <c r="AB404" s="139" t="b">
        <f t="shared" si="75"/>
        <v>0</v>
      </c>
      <c r="AC404" s="139">
        <f t="shared" si="76"/>
        <v>0</v>
      </c>
    </row>
    <row r="405" spans="7:29" s="139" customFormat="1" x14ac:dyDescent="0.25">
      <c r="G405" s="146"/>
      <c r="O405" s="138" t="str">
        <f t="shared" si="67"/>
        <v/>
      </c>
      <c r="T405" s="139" t="b">
        <f t="shared" si="66"/>
        <v>0</v>
      </c>
      <c r="U405" s="139" t="b">
        <f t="shared" si="68"/>
        <v>0</v>
      </c>
      <c r="V405" s="139" t="b">
        <f t="shared" si="69"/>
        <v>0</v>
      </c>
      <c r="W405" s="139" t="b">
        <f t="shared" si="70"/>
        <v>0</v>
      </c>
      <c r="X405" s="139" t="b">
        <f t="shared" si="71"/>
        <v>0</v>
      </c>
      <c r="Y405" s="139" t="b">
        <f t="shared" si="72"/>
        <v>0</v>
      </c>
      <c r="Z405" s="139" t="b">
        <f t="shared" si="73"/>
        <v>0</v>
      </c>
      <c r="AA405" s="139" t="b">
        <f t="shared" si="74"/>
        <v>0</v>
      </c>
      <c r="AB405" s="139" t="b">
        <f t="shared" si="75"/>
        <v>0</v>
      </c>
      <c r="AC405" s="139">
        <f t="shared" si="76"/>
        <v>0</v>
      </c>
    </row>
    <row r="406" spans="7:29" s="139" customFormat="1" x14ac:dyDescent="0.25">
      <c r="G406" s="146"/>
      <c r="O406" s="138" t="str">
        <f t="shared" si="67"/>
        <v/>
      </c>
      <c r="T406" s="139" t="b">
        <f t="shared" si="66"/>
        <v>0</v>
      </c>
      <c r="U406" s="139" t="b">
        <f t="shared" si="68"/>
        <v>0</v>
      </c>
      <c r="V406" s="139" t="b">
        <f t="shared" si="69"/>
        <v>0</v>
      </c>
      <c r="W406" s="139" t="b">
        <f t="shared" si="70"/>
        <v>0</v>
      </c>
      <c r="X406" s="139" t="b">
        <f t="shared" si="71"/>
        <v>0</v>
      </c>
      <c r="Y406" s="139" t="b">
        <f t="shared" si="72"/>
        <v>0</v>
      </c>
      <c r="Z406" s="139" t="b">
        <f t="shared" si="73"/>
        <v>0</v>
      </c>
      <c r="AA406" s="139" t="b">
        <f t="shared" si="74"/>
        <v>0</v>
      </c>
      <c r="AB406" s="139" t="b">
        <f t="shared" si="75"/>
        <v>0</v>
      </c>
      <c r="AC406" s="139">
        <f t="shared" si="76"/>
        <v>0</v>
      </c>
    </row>
    <row r="407" spans="7:29" s="139" customFormat="1" x14ac:dyDescent="0.25">
      <c r="G407" s="146"/>
      <c r="O407" s="138" t="str">
        <f t="shared" si="67"/>
        <v/>
      </c>
      <c r="T407" s="139" t="b">
        <f t="shared" si="66"/>
        <v>0</v>
      </c>
      <c r="U407" s="139" t="b">
        <f t="shared" si="68"/>
        <v>0</v>
      </c>
      <c r="V407" s="139" t="b">
        <f t="shared" si="69"/>
        <v>0</v>
      </c>
      <c r="W407" s="139" t="b">
        <f t="shared" si="70"/>
        <v>0</v>
      </c>
      <c r="X407" s="139" t="b">
        <f t="shared" si="71"/>
        <v>0</v>
      </c>
      <c r="Y407" s="139" t="b">
        <f t="shared" si="72"/>
        <v>0</v>
      </c>
      <c r="Z407" s="139" t="b">
        <f t="shared" si="73"/>
        <v>0</v>
      </c>
      <c r="AA407" s="139" t="b">
        <f t="shared" si="74"/>
        <v>0</v>
      </c>
      <c r="AB407" s="139" t="b">
        <f t="shared" si="75"/>
        <v>0</v>
      </c>
      <c r="AC407" s="139">
        <f t="shared" si="76"/>
        <v>0</v>
      </c>
    </row>
    <row r="408" spans="7:29" s="139" customFormat="1" x14ac:dyDescent="0.25">
      <c r="G408" s="146"/>
      <c r="O408" s="138" t="str">
        <f t="shared" si="67"/>
        <v/>
      </c>
      <c r="T408" s="139" t="b">
        <f t="shared" si="66"/>
        <v>0</v>
      </c>
      <c r="U408" s="139" t="b">
        <f t="shared" si="68"/>
        <v>0</v>
      </c>
      <c r="V408" s="139" t="b">
        <f t="shared" si="69"/>
        <v>0</v>
      </c>
      <c r="W408" s="139" t="b">
        <f t="shared" si="70"/>
        <v>0</v>
      </c>
      <c r="X408" s="139" t="b">
        <f t="shared" si="71"/>
        <v>0</v>
      </c>
      <c r="Y408" s="139" t="b">
        <f t="shared" si="72"/>
        <v>0</v>
      </c>
      <c r="Z408" s="139" t="b">
        <f t="shared" si="73"/>
        <v>0</v>
      </c>
      <c r="AA408" s="139" t="b">
        <f t="shared" si="74"/>
        <v>0</v>
      </c>
      <c r="AB408" s="139" t="b">
        <f t="shared" si="75"/>
        <v>0</v>
      </c>
      <c r="AC408" s="139">
        <f t="shared" si="76"/>
        <v>0</v>
      </c>
    </row>
    <row r="409" spans="7:29" s="139" customFormat="1" x14ac:dyDescent="0.25">
      <c r="G409" s="146"/>
      <c r="O409" s="138" t="str">
        <f t="shared" si="67"/>
        <v/>
      </c>
      <c r="T409" s="139" t="b">
        <f t="shared" si="66"/>
        <v>0</v>
      </c>
      <c r="U409" s="139" t="b">
        <f t="shared" si="68"/>
        <v>0</v>
      </c>
      <c r="V409" s="139" t="b">
        <f t="shared" si="69"/>
        <v>0</v>
      </c>
      <c r="W409" s="139" t="b">
        <f t="shared" si="70"/>
        <v>0</v>
      </c>
      <c r="X409" s="139" t="b">
        <f t="shared" si="71"/>
        <v>0</v>
      </c>
      <c r="Y409" s="139" t="b">
        <f t="shared" si="72"/>
        <v>0</v>
      </c>
      <c r="Z409" s="139" t="b">
        <f t="shared" si="73"/>
        <v>0</v>
      </c>
      <c r="AA409" s="139" t="b">
        <f t="shared" si="74"/>
        <v>0</v>
      </c>
      <c r="AB409" s="139" t="b">
        <f t="shared" si="75"/>
        <v>0</v>
      </c>
      <c r="AC409" s="139">
        <f t="shared" si="76"/>
        <v>0</v>
      </c>
    </row>
    <row r="410" spans="7:29" s="139" customFormat="1" x14ac:dyDescent="0.25">
      <c r="G410" s="146"/>
      <c r="O410" s="138" t="str">
        <f t="shared" si="67"/>
        <v/>
      </c>
      <c r="T410" s="139" t="b">
        <f t="shared" si="66"/>
        <v>0</v>
      </c>
      <c r="U410" s="139" t="b">
        <f t="shared" si="68"/>
        <v>0</v>
      </c>
      <c r="V410" s="139" t="b">
        <f t="shared" si="69"/>
        <v>0</v>
      </c>
      <c r="W410" s="139" t="b">
        <f t="shared" si="70"/>
        <v>0</v>
      </c>
      <c r="X410" s="139" t="b">
        <f t="shared" si="71"/>
        <v>0</v>
      </c>
      <c r="Y410" s="139" t="b">
        <f t="shared" si="72"/>
        <v>0</v>
      </c>
      <c r="Z410" s="139" t="b">
        <f t="shared" si="73"/>
        <v>0</v>
      </c>
      <c r="AA410" s="139" t="b">
        <f t="shared" si="74"/>
        <v>0</v>
      </c>
      <c r="AB410" s="139" t="b">
        <f t="shared" si="75"/>
        <v>0</v>
      </c>
      <c r="AC410" s="139">
        <f t="shared" si="76"/>
        <v>0</v>
      </c>
    </row>
    <row r="411" spans="7:29" s="139" customFormat="1" x14ac:dyDescent="0.25">
      <c r="G411" s="146"/>
      <c r="O411" s="138" t="str">
        <f t="shared" si="67"/>
        <v/>
      </c>
      <c r="T411" s="139" t="b">
        <f t="shared" si="66"/>
        <v>0</v>
      </c>
      <c r="U411" s="139" t="b">
        <f t="shared" si="68"/>
        <v>0</v>
      </c>
      <c r="V411" s="139" t="b">
        <f t="shared" si="69"/>
        <v>0</v>
      </c>
      <c r="W411" s="139" t="b">
        <f t="shared" si="70"/>
        <v>0</v>
      </c>
      <c r="X411" s="139" t="b">
        <f t="shared" si="71"/>
        <v>0</v>
      </c>
      <c r="Y411" s="139" t="b">
        <f t="shared" si="72"/>
        <v>0</v>
      </c>
      <c r="Z411" s="139" t="b">
        <f t="shared" si="73"/>
        <v>0</v>
      </c>
      <c r="AA411" s="139" t="b">
        <f t="shared" si="74"/>
        <v>0</v>
      </c>
      <c r="AB411" s="139" t="b">
        <f t="shared" si="75"/>
        <v>0</v>
      </c>
      <c r="AC411" s="139">
        <f t="shared" si="76"/>
        <v>0</v>
      </c>
    </row>
    <row r="412" spans="7:29" s="139" customFormat="1" x14ac:dyDescent="0.25">
      <c r="G412" s="146"/>
      <c r="O412" s="138" t="str">
        <f t="shared" si="67"/>
        <v/>
      </c>
      <c r="T412" s="139" t="b">
        <f t="shared" si="66"/>
        <v>0</v>
      </c>
      <c r="U412" s="139" t="b">
        <f t="shared" si="68"/>
        <v>0</v>
      </c>
      <c r="V412" s="139" t="b">
        <f t="shared" si="69"/>
        <v>0</v>
      </c>
      <c r="W412" s="139" t="b">
        <f t="shared" si="70"/>
        <v>0</v>
      </c>
      <c r="X412" s="139" t="b">
        <f t="shared" si="71"/>
        <v>0</v>
      </c>
      <c r="Y412" s="139" t="b">
        <f t="shared" si="72"/>
        <v>0</v>
      </c>
      <c r="Z412" s="139" t="b">
        <f t="shared" si="73"/>
        <v>0</v>
      </c>
      <c r="AA412" s="139" t="b">
        <f t="shared" si="74"/>
        <v>0</v>
      </c>
      <c r="AB412" s="139" t="b">
        <f t="shared" si="75"/>
        <v>0</v>
      </c>
      <c r="AC412" s="139">
        <f t="shared" si="76"/>
        <v>0</v>
      </c>
    </row>
    <row r="413" spans="7:29" s="139" customFormat="1" x14ac:dyDescent="0.25">
      <c r="G413" s="146"/>
      <c r="O413" s="138" t="str">
        <f t="shared" si="67"/>
        <v/>
      </c>
      <c r="T413" s="139" t="b">
        <f t="shared" si="66"/>
        <v>0</v>
      </c>
      <c r="U413" s="139" t="b">
        <f t="shared" si="68"/>
        <v>0</v>
      </c>
      <c r="V413" s="139" t="b">
        <f t="shared" si="69"/>
        <v>0</v>
      </c>
      <c r="W413" s="139" t="b">
        <f t="shared" si="70"/>
        <v>0</v>
      </c>
      <c r="X413" s="139" t="b">
        <f t="shared" si="71"/>
        <v>0</v>
      </c>
      <c r="Y413" s="139" t="b">
        <f t="shared" si="72"/>
        <v>0</v>
      </c>
      <c r="Z413" s="139" t="b">
        <f t="shared" si="73"/>
        <v>0</v>
      </c>
      <c r="AA413" s="139" t="b">
        <f t="shared" si="74"/>
        <v>0</v>
      </c>
      <c r="AB413" s="139" t="b">
        <f t="shared" si="75"/>
        <v>0</v>
      </c>
      <c r="AC413" s="139">
        <f t="shared" si="76"/>
        <v>0</v>
      </c>
    </row>
    <row r="414" spans="7:29" s="139" customFormat="1" x14ac:dyDescent="0.25">
      <c r="G414" s="146"/>
      <c r="O414" s="138" t="str">
        <f t="shared" si="67"/>
        <v/>
      </c>
      <c r="T414" s="139" t="b">
        <f t="shared" si="66"/>
        <v>0</v>
      </c>
      <c r="U414" s="139" t="b">
        <f t="shared" si="68"/>
        <v>0</v>
      </c>
      <c r="V414" s="139" t="b">
        <f t="shared" si="69"/>
        <v>0</v>
      </c>
      <c r="W414" s="139" t="b">
        <f t="shared" si="70"/>
        <v>0</v>
      </c>
      <c r="X414" s="139" t="b">
        <f t="shared" si="71"/>
        <v>0</v>
      </c>
      <c r="Y414" s="139" t="b">
        <f t="shared" si="72"/>
        <v>0</v>
      </c>
      <c r="Z414" s="139" t="b">
        <f t="shared" si="73"/>
        <v>0</v>
      </c>
      <c r="AA414" s="139" t="b">
        <f t="shared" si="74"/>
        <v>0</v>
      </c>
      <c r="AB414" s="139" t="b">
        <f t="shared" si="75"/>
        <v>0</v>
      </c>
      <c r="AC414" s="139">
        <f t="shared" si="76"/>
        <v>0</v>
      </c>
    </row>
    <row r="415" spans="7:29" s="139" customFormat="1" x14ac:dyDescent="0.25">
      <c r="G415" s="146"/>
      <c r="O415" s="138" t="str">
        <f t="shared" si="67"/>
        <v/>
      </c>
      <c r="T415" s="139" t="b">
        <f t="shared" si="66"/>
        <v>0</v>
      </c>
      <c r="U415" s="139" t="b">
        <f t="shared" si="68"/>
        <v>0</v>
      </c>
      <c r="V415" s="139" t="b">
        <f t="shared" si="69"/>
        <v>0</v>
      </c>
      <c r="W415" s="139" t="b">
        <f t="shared" si="70"/>
        <v>0</v>
      </c>
      <c r="X415" s="139" t="b">
        <f t="shared" si="71"/>
        <v>0</v>
      </c>
      <c r="Y415" s="139" t="b">
        <f t="shared" si="72"/>
        <v>0</v>
      </c>
      <c r="Z415" s="139" t="b">
        <f t="shared" si="73"/>
        <v>0</v>
      </c>
      <c r="AA415" s="139" t="b">
        <f t="shared" si="74"/>
        <v>0</v>
      </c>
      <c r="AB415" s="139" t="b">
        <f t="shared" si="75"/>
        <v>0</v>
      </c>
      <c r="AC415" s="139">
        <f t="shared" si="76"/>
        <v>0</v>
      </c>
    </row>
    <row r="416" spans="7:29" s="139" customFormat="1" x14ac:dyDescent="0.25">
      <c r="G416" s="146"/>
      <c r="O416" s="138" t="str">
        <f t="shared" si="67"/>
        <v/>
      </c>
      <c r="T416" s="139" t="b">
        <f t="shared" si="66"/>
        <v>0</v>
      </c>
      <c r="U416" s="139" t="b">
        <f t="shared" si="68"/>
        <v>0</v>
      </c>
      <c r="V416" s="139" t="b">
        <f t="shared" si="69"/>
        <v>0</v>
      </c>
      <c r="W416" s="139" t="b">
        <f t="shared" si="70"/>
        <v>0</v>
      </c>
      <c r="X416" s="139" t="b">
        <f t="shared" si="71"/>
        <v>0</v>
      </c>
      <c r="Y416" s="139" t="b">
        <f t="shared" si="72"/>
        <v>0</v>
      </c>
      <c r="Z416" s="139" t="b">
        <f t="shared" si="73"/>
        <v>0</v>
      </c>
      <c r="AA416" s="139" t="b">
        <f t="shared" si="74"/>
        <v>0</v>
      </c>
      <c r="AB416" s="139" t="b">
        <f t="shared" si="75"/>
        <v>0</v>
      </c>
      <c r="AC416" s="139">
        <f t="shared" si="76"/>
        <v>0</v>
      </c>
    </row>
    <row r="417" spans="7:29" s="139" customFormat="1" x14ac:dyDescent="0.25">
      <c r="G417" s="146"/>
      <c r="O417" s="138" t="str">
        <f t="shared" si="67"/>
        <v/>
      </c>
      <c r="T417" s="139" t="b">
        <f t="shared" si="66"/>
        <v>0</v>
      </c>
      <c r="U417" s="139" t="b">
        <f t="shared" si="68"/>
        <v>0</v>
      </c>
      <c r="V417" s="139" t="b">
        <f t="shared" si="69"/>
        <v>0</v>
      </c>
      <c r="W417" s="139" t="b">
        <f t="shared" si="70"/>
        <v>0</v>
      </c>
      <c r="X417" s="139" t="b">
        <f t="shared" si="71"/>
        <v>0</v>
      </c>
      <c r="Y417" s="139" t="b">
        <f t="shared" si="72"/>
        <v>0</v>
      </c>
      <c r="Z417" s="139" t="b">
        <f t="shared" si="73"/>
        <v>0</v>
      </c>
      <c r="AA417" s="139" t="b">
        <f t="shared" si="74"/>
        <v>0</v>
      </c>
      <c r="AB417" s="139" t="b">
        <f t="shared" si="75"/>
        <v>0</v>
      </c>
      <c r="AC417" s="139">
        <f t="shared" si="76"/>
        <v>0</v>
      </c>
    </row>
    <row r="418" spans="7:29" s="139" customFormat="1" x14ac:dyDescent="0.25">
      <c r="G418" s="146"/>
      <c r="O418" s="138" t="str">
        <f t="shared" si="67"/>
        <v/>
      </c>
      <c r="T418" s="139" t="b">
        <f t="shared" si="66"/>
        <v>0</v>
      </c>
      <c r="U418" s="139" t="b">
        <f t="shared" si="68"/>
        <v>0</v>
      </c>
      <c r="V418" s="139" t="b">
        <f t="shared" si="69"/>
        <v>0</v>
      </c>
      <c r="W418" s="139" t="b">
        <f t="shared" si="70"/>
        <v>0</v>
      </c>
      <c r="X418" s="139" t="b">
        <f t="shared" si="71"/>
        <v>0</v>
      </c>
      <c r="Y418" s="139" t="b">
        <f t="shared" si="72"/>
        <v>0</v>
      </c>
      <c r="Z418" s="139" t="b">
        <f t="shared" si="73"/>
        <v>0</v>
      </c>
      <c r="AA418" s="139" t="b">
        <f t="shared" si="74"/>
        <v>0</v>
      </c>
      <c r="AB418" s="139" t="b">
        <f t="shared" si="75"/>
        <v>0</v>
      </c>
      <c r="AC418" s="139">
        <f t="shared" si="76"/>
        <v>0</v>
      </c>
    </row>
    <row r="419" spans="7:29" s="139" customFormat="1" x14ac:dyDescent="0.25">
      <c r="G419" s="146"/>
      <c r="O419" s="138" t="str">
        <f t="shared" si="67"/>
        <v/>
      </c>
      <c r="T419" s="139" t="b">
        <f t="shared" si="66"/>
        <v>0</v>
      </c>
      <c r="U419" s="139" t="b">
        <f t="shared" si="68"/>
        <v>0</v>
      </c>
      <c r="V419" s="139" t="b">
        <f t="shared" si="69"/>
        <v>0</v>
      </c>
      <c r="W419" s="139" t="b">
        <f t="shared" si="70"/>
        <v>0</v>
      </c>
      <c r="X419" s="139" t="b">
        <f t="shared" si="71"/>
        <v>0</v>
      </c>
      <c r="Y419" s="139" t="b">
        <f t="shared" si="72"/>
        <v>0</v>
      </c>
      <c r="Z419" s="139" t="b">
        <f t="shared" si="73"/>
        <v>0</v>
      </c>
      <c r="AA419" s="139" t="b">
        <f t="shared" si="74"/>
        <v>0</v>
      </c>
      <c r="AB419" s="139" t="b">
        <f t="shared" si="75"/>
        <v>0</v>
      </c>
      <c r="AC419" s="139">
        <f t="shared" si="76"/>
        <v>0</v>
      </c>
    </row>
    <row r="420" spans="7:29" s="139" customFormat="1" x14ac:dyDescent="0.25">
      <c r="G420" s="146"/>
      <c r="O420" s="138" t="str">
        <f t="shared" si="67"/>
        <v/>
      </c>
      <c r="T420" s="139" t="b">
        <f t="shared" si="66"/>
        <v>0</v>
      </c>
      <c r="U420" s="139" t="b">
        <f t="shared" si="68"/>
        <v>0</v>
      </c>
      <c r="V420" s="139" t="b">
        <f t="shared" si="69"/>
        <v>0</v>
      </c>
      <c r="W420" s="139" t="b">
        <f t="shared" si="70"/>
        <v>0</v>
      </c>
      <c r="X420" s="139" t="b">
        <f t="shared" si="71"/>
        <v>0</v>
      </c>
      <c r="Y420" s="139" t="b">
        <f t="shared" si="72"/>
        <v>0</v>
      </c>
      <c r="Z420" s="139" t="b">
        <f t="shared" si="73"/>
        <v>0</v>
      </c>
      <c r="AA420" s="139" t="b">
        <f t="shared" si="74"/>
        <v>0</v>
      </c>
      <c r="AB420" s="139" t="b">
        <f t="shared" si="75"/>
        <v>0</v>
      </c>
      <c r="AC420" s="139">
        <f t="shared" si="76"/>
        <v>0</v>
      </c>
    </row>
    <row r="421" spans="7:29" s="139" customFormat="1" x14ac:dyDescent="0.25">
      <c r="G421" s="146"/>
      <c r="O421" s="138" t="str">
        <f t="shared" si="67"/>
        <v/>
      </c>
      <c r="T421" s="139" t="b">
        <f t="shared" si="66"/>
        <v>0</v>
      </c>
      <c r="U421" s="139" t="b">
        <f t="shared" si="68"/>
        <v>0</v>
      </c>
      <c r="V421" s="139" t="b">
        <f t="shared" si="69"/>
        <v>0</v>
      </c>
      <c r="W421" s="139" t="b">
        <f t="shared" si="70"/>
        <v>0</v>
      </c>
      <c r="X421" s="139" t="b">
        <f t="shared" si="71"/>
        <v>0</v>
      </c>
      <c r="Y421" s="139" t="b">
        <f t="shared" si="72"/>
        <v>0</v>
      </c>
      <c r="Z421" s="139" t="b">
        <f t="shared" si="73"/>
        <v>0</v>
      </c>
      <c r="AA421" s="139" t="b">
        <f t="shared" si="74"/>
        <v>0</v>
      </c>
      <c r="AB421" s="139" t="b">
        <f t="shared" si="75"/>
        <v>0</v>
      </c>
      <c r="AC421" s="139">
        <f t="shared" si="76"/>
        <v>0</v>
      </c>
    </row>
    <row r="422" spans="7:29" s="139" customFormat="1" x14ac:dyDescent="0.25">
      <c r="G422" s="146"/>
      <c r="O422" s="138" t="str">
        <f t="shared" si="67"/>
        <v/>
      </c>
      <c r="T422" s="139" t="b">
        <f t="shared" si="66"/>
        <v>0</v>
      </c>
      <c r="U422" s="139" t="b">
        <f t="shared" si="68"/>
        <v>0</v>
      </c>
      <c r="V422" s="139" t="b">
        <f t="shared" si="69"/>
        <v>0</v>
      </c>
      <c r="W422" s="139" t="b">
        <f t="shared" si="70"/>
        <v>0</v>
      </c>
      <c r="X422" s="139" t="b">
        <f t="shared" si="71"/>
        <v>0</v>
      </c>
      <c r="Y422" s="139" t="b">
        <f t="shared" si="72"/>
        <v>0</v>
      </c>
      <c r="Z422" s="139" t="b">
        <f t="shared" si="73"/>
        <v>0</v>
      </c>
      <c r="AA422" s="139" t="b">
        <f t="shared" si="74"/>
        <v>0</v>
      </c>
      <c r="AB422" s="139" t="b">
        <f t="shared" si="75"/>
        <v>0</v>
      </c>
      <c r="AC422" s="139">
        <f t="shared" si="76"/>
        <v>0</v>
      </c>
    </row>
    <row r="423" spans="7:29" s="139" customFormat="1" x14ac:dyDescent="0.25">
      <c r="G423" s="146"/>
      <c r="O423" s="138" t="str">
        <f t="shared" si="67"/>
        <v/>
      </c>
      <c r="T423" s="139" t="b">
        <f t="shared" si="66"/>
        <v>0</v>
      </c>
      <c r="U423" s="139" t="b">
        <f t="shared" si="68"/>
        <v>0</v>
      </c>
      <c r="V423" s="139" t="b">
        <f t="shared" si="69"/>
        <v>0</v>
      </c>
      <c r="W423" s="139" t="b">
        <f t="shared" si="70"/>
        <v>0</v>
      </c>
      <c r="X423" s="139" t="b">
        <f t="shared" si="71"/>
        <v>0</v>
      </c>
      <c r="Y423" s="139" t="b">
        <f t="shared" si="72"/>
        <v>0</v>
      </c>
      <c r="Z423" s="139" t="b">
        <f t="shared" si="73"/>
        <v>0</v>
      </c>
      <c r="AA423" s="139" t="b">
        <f t="shared" si="74"/>
        <v>0</v>
      </c>
      <c r="AB423" s="139" t="b">
        <f t="shared" si="75"/>
        <v>0</v>
      </c>
      <c r="AC423" s="139">
        <f t="shared" si="76"/>
        <v>0</v>
      </c>
    </row>
    <row r="424" spans="7:29" s="139" customFormat="1" x14ac:dyDescent="0.25">
      <c r="G424" s="146"/>
      <c r="O424" s="138" t="str">
        <f t="shared" si="67"/>
        <v/>
      </c>
      <c r="T424" s="139" t="b">
        <f t="shared" si="66"/>
        <v>0</v>
      </c>
      <c r="U424" s="139" t="b">
        <f t="shared" si="68"/>
        <v>0</v>
      </c>
      <c r="V424" s="139" t="b">
        <f t="shared" si="69"/>
        <v>0</v>
      </c>
      <c r="W424" s="139" t="b">
        <f t="shared" si="70"/>
        <v>0</v>
      </c>
      <c r="X424" s="139" t="b">
        <f t="shared" si="71"/>
        <v>0</v>
      </c>
      <c r="Y424" s="139" t="b">
        <f t="shared" si="72"/>
        <v>0</v>
      </c>
      <c r="Z424" s="139" t="b">
        <f t="shared" si="73"/>
        <v>0</v>
      </c>
      <c r="AA424" s="139" t="b">
        <f t="shared" si="74"/>
        <v>0</v>
      </c>
      <c r="AB424" s="139" t="b">
        <f t="shared" si="75"/>
        <v>0</v>
      </c>
      <c r="AC424" s="139">
        <f t="shared" si="76"/>
        <v>0</v>
      </c>
    </row>
    <row r="425" spans="7:29" s="139" customFormat="1" x14ac:dyDescent="0.25">
      <c r="G425" s="146"/>
      <c r="O425" s="138" t="str">
        <f t="shared" si="67"/>
        <v/>
      </c>
      <c r="T425" s="139" t="b">
        <f t="shared" si="66"/>
        <v>0</v>
      </c>
      <c r="U425" s="139" t="b">
        <f t="shared" si="68"/>
        <v>0</v>
      </c>
      <c r="V425" s="139" t="b">
        <f t="shared" si="69"/>
        <v>0</v>
      </c>
      <c r="W425" s="139" t="b">
        <f t="shared" si="70"/>
        <v>0</v>
      </c>
      <c r="X425" s="139" t="b">
        <f t="shared" si="71"/>
        <v>0</v>
      </c>
      <c r="Y425" s="139" t="b">
        <f t="shared" si="72"/>
        <v>0</v>
      </c>
      <c r="Z425" s="139" t="b">
        <f t="shared" si="73"/>
        <v>0</v>
      </c>
      <c r="AA425" s="139" t="b">
        <f t="shared" si="74"/>
        <v>0</v>
      </c>
      <c r="AB425" s="139" t="b">
        <f t="shared" si="75"/>
        <v>0</v>
      </c>
      <c r="AC425" s="139">
        <f t="shared" si="76"/>
        <v>0</v>
      </c>
    </row>
    <row r="426" spans="7:29" s="139" customFormat="1" x14ac:dyDescent="0.25">
      <c r="G426" s="146"/>
      <c r="O426" s="138" t="str">
        <f t="shared" si="67"/>
        <v/>
      </c>
      <c r="T426" s="139" t="b">
        <f t="shared" si="66"/>
        <v>0</v>
      </c>
      <c r="U426" s="139" t="b">
        <f t="shared" si="68"/>
        <v>0</v>
      </c>
      <c r="V426" s="139" t="b">
        <f t="shared" si="69"/>
        <v>0</v>
      </c>
      <c r="W426" s="139" t="b">
        <f t="shared" si="70"/>
        <v>0</v>
      </c>
      <c r="X426" s="139" t="b">
        <f t="shared" si="71"/>
        <v>0</v>
      </c>
      <c r="Y426" s="139" t="b">
        <f t="shared" si="72"/>
        <v>0</v>
      </c>
      <c r="Z426" s="139" t="b">
        <f t="shared" si="73"/>
        <v>0</v>
      </c>
      <c r="AA426" s="139" t="b">
        <f t="shared" si="74"/>
        <v>0</v>
      </c>
      <c r="AB426" s="139" t="b">
        <f t="shared" si="75"/>
        <v>0</v>
      </c>
      <c r="AC426" s="139">
        <f t="shared" si="76"/>
        <v>0</v>
      </c>
    </row>
    <row r="427" spans="7:29" s="139" customFormat="1" x14ac:dyDescent="0.25">
      <c r="G427" s="146"/>
      <c r="O427" s="138" t="str">
        <f t="shared" si="67"/>
        <v/>
      </c>
      <c r="T427" s="139" t="b">
        <f t="shared" si="66"/>
        <v>0</v>
      </c>
      <c r="U427" s="139" t="b">
        <f t="shared" si="68"/>
        <v>0</v>
      </c>
      <c r="V427" s="139" t="b">
        <f t="shared" si="69"/>
        <v>0</v>
      </c>
      <c r="W427" s="139" t="b">
        <f t="shared" si="70"/>
        <v>0</v>
      </c>
      <c r="X427" s="139" t="b">
        <f t="shared" si="71"/>
        <v>0</v>
      </c>
      <c r="Y427" s="139" t="b">
        <f t="shared" si="72"/>
        <v>0</v>
      </c>
      <c r="Z427" s="139" t="b">
        <f t="shared" si="73"/>
        <v>0</v>
      </c>
      <c r="AA427" s="139" t="b">
        <f t="shared" si="74"/>
        <v>0</v>
      </c>
      <c r="AB427" s="139" t="b">
        <f t="shared" si="75"/>
        <v>0</v>
      </c>
      <c r="AC427" s="139">
        <f t="shared" si="76"/>
        <v>0</v>
      </c>
    </row>
    <row r="428" spans="7:29" s="139" customFormat="1" x14ac:dyDescent="0.25">
      <c r="G428" s="146"/>
      <c r="O428" s="138" t="str">
        <f t="shared" si="67"/>
        <v/>
      </c>
      <c r="T428" s="139" t="b">
        <f t="shared" si="66"/>
        <v>0</v>
      </c>
      <c r="U428" s="139" t="b">
        <f t="shared" si="68"/>
        <v>0</v>
      </c>
      <c r="V428" s="139" t="b">
        <f t="shared" si="69"/>
        <v>0</v>
      </c>
      <c r="W428" s="139" t="b">
        <f t="shared" si="70"/>
        <v>0</v>
      </c>
      <c r="X428" s="139" t="b">
        <f t="shared" si="71"/>
        <v>0</v>
      </c>
      <c r="Y428" s="139" t="b">
        <f t="shared" si="72"/>
        <v>0</v>
      </c>
      <c r="Z428" s="139" t="b">
        <f t="shared" si="73"/>
        <v>0</v>
      </c>
      <c r="AA428" s="139" t="b">
        <f t="shared" si="74"/>
        <v>0</v>
      </c>
      <c r="AB428" s="139" t="b">
        <f t="shared" si="75"/>
        <v>0</v>
      </c>
      <c r="AC428" s="139">
        <f t="shared" si="76"/>
        <v>0</v>
      </c>
    </row>
    <row r="429" spans="7:29" s="139" customFormat="1" x14ac:dyDescent="0.25">
      <c r="G429" s="146"/>
      <c r="O429" s="138" t="str">
        <f t="shared" si="67"/>
        <v/>
      </c>
      <c r="T429" s="139" t="b">
        <f t="shared" si="66"/>
        <v>0</v>
      </c>
      <c r="U429" s="139" t="b">
        <f t="shared" si="68"/>
        <v>0</v>
      </c>
      <c r="V429" s="139" t="b">
        <f t="shared" si="69"/>
        <v>0</v>
      </c>
      <c r="W429" s="139" t="b">
        <f t="shared" si="70"/>
        <v>0</v>
      </c>
      <c r="X429" s="139" t="b">
        <f t="shared" si="71"/>
        <v>0</v>
      </c>
      <c r="Y429" s="139" t="b">
        <f t="shared" si="72"/>
        <v>0</v>
      </c>
      <c r="Z429" s="139" t="b">
        <f t="shared" si="73"/>
        <v>0</v>
      </c>
      <c r="AA429" s="139" t="b">
        <f t="shared" si="74"/>
        <v>0</v>
      </c>
      <c r="AB429" s="139" t="b">
        <f t="shared" si="75"/>
        <v>0</v>
      </c>
      <c r="AC429" s="139">
        <f t="shared" si="76"/>
        <v>0</v>
      </c>
    </row>
    <row r="430" spans="7:29" s="139" customFormat="1" x14ac:dyDescent="0.25">
      <c r="G430" s="146"/>
      <c r="O430" s="138" t="str">
        <f t="shared" si="67"/>
        <v/>
      </c>
      <c r="T430" s="139" t="b">
        <f t="shared" si="66"/>
        <v>0</v>
      </c>
      <c r="U430" s="139" t="b">
        <f t="shared" si="68"/>
        <v>0</v>
      </c>
      <c r="V430" s="139" t="b">
        <f t="shared" si="69"/>
        <v>0</v>
      </c>
      <c r="W430" s="139" t="b">
        <f t="shared" si="70"/>
        <v>0</v>
      </c>
      <c r="X430" s="139" t="b">
        <f t="shared" si="71"/>
        <v>0</v>
      </c>
      <c r="Y430" s="139" t="b">
        <f t="shared" si="72"/>
        <v>0</v>
      </c>
      <c r="Z430" s="139" t="b">
        <f t="shared" si="73"/>
        <v>0</v>
      </c>
      <c r="AA430" s="139" t="b">
        <f t="shared" si="74"/>
        <v>0</v>
      </c>
      <c r="AB430" s="139" t="b">
        <f t="shared" si="75"/>
        <v>0</v>
      </c>
      <c r="AC430" s="139">
        <f t="shared" si="76"/>
        <v>0</v>
      </c>
    </row>
    <row r="431" spans="7:29" s="139" customFormat="1" x14ac:dyDescent="0.25">
      <c r="G431" s="146"/>
      <c r="O431" s="138" t="str">
        <f t="shared" si="67"/>
        <v/>
      </c>
      <c r="T431" s="139" t="b">
        <f t="shared" si="66"/>
        <v>0</v>
      </c>
      <c r="U431" s="139" t="b">
        <f t="shared" si="68"/>
        <v>0</v>
      </c>
      <c r="V431" s="139" t="b">
        <f t="shared" si="69"/>
        <v>0</v>
      </c>
      <c r="W431" s="139" t="b">
        <f t="shared" si="70"/>
        <v>0</v>
      </c>
      <c r="X431" s="139" t="b">
        <f t="shared" si="71"/>
        <v>0</v>
      </c>
      <c r="Y431" s="139" t="b">
        <f t="shared" si="72"/>
        <v>0</v>
      </c>
      <c r="Z431" s="139" t="b">
        <f t="shared" si="73"/>
        <v>0</v>
      </c>
      <c r="AA431" s="139" t="b">
        <f t="shared" si="74"/>
        <v>0</v>
      </c>
      <c r="AB431" s="139" t="b">
        <f t="shared" si="75"/>
        <v>0</v>
      </c>
      <c r="AC431" s="139">
        <f t="shared" si="76"/>
        <v>0</v>
      </c>
    </row>
    <row r="432" spans="7:29" s="139" customFormat="1" x14ac:dyDescent="0.25">
      <c r="G432" s="146"/>
      <c r="O432" s="138" t="str">
        <f t="shared" si="67"/>
        <v/>
      </c>
      <c r="T432" s="139" t="b">
        <f t="shared" si="66"/>
        <v>0</v>
      </c>
      <c r="U432" s="139" t="b">
        <f t="shared" si="68"/>
        <v>0</v>
      </c>
      <c r="V432" s="139" t="b">
        <f t="shared" si="69"/>
        <v>0</v>
      </c>
      <c r="W432" s="139" t="b">
        <f t="shared" si="70"/>
        <v>0</v>
      </c>
      <c r="X432" s="139" t="b">
        <f t="shared" si="71"/>
        <v>0</v>
      </c>
      <c r="Y432" s="139" t="b">
        <f t="shared" si="72"/>
        <v>0</v>
      </c>
      <c r="Z432" s="139" t="b">
        <f t="shared" si="73"/>
        <v>0</v>
      </c>
      <c r="AA432" s="139" t="b">
        <f t="shared" si="74"/>
        <v>0</v>
      </c>
      <c r="AB432" s="139" t="b">
        <f t="shared" si="75"/>
        <v>0</v>
      </c>
      <c r="AC432" s="139">
        <f t="shared" si="76"/>
        <v>0</v>
      </c>
    </row>
    <row r="433" spans="7:29" s="139" customFormat="1" x14ac:dyDescent="0.25">
      <c r="G433" s="146"/>
      <c r="O433" s="138" t="str">
        <f t="shared" si="67"/>
        <v/>
      </c>
      <c r="T433" s="139" t="b">
        <f t="shared" si="66"/>
        <v>0</v>
      </c>
      <c r="U433" s="139" t="b">
        <f t="shared" si="68"/>
        <v>0</v>
      </c>
      <c r="V433" s="139" t="b">
        <f t="shared" si="69"/>
        <v>0</v>
      </c>
      <c r="W433" s="139" t="b">
        <f t="shared" si="70"/>
        <v>0</v>
      </c>
      <c r="X433" s="139" t="b">
        <f t="shared" si="71"/>
        <v>0</v>
      </c>
      <c r="Y433" s="139" t="b">
        <f t="shared" si="72"/>
        <v>0</v>
      </c>
      <c r="Z433" s="139" t="b">
        <f t="shared" si="73"/>
        <v>0</v>
      </c>
      <c r="AA433" s="139" t="b">
        <f t="shared" si="74"/>
        <v>0</v>
      </c>
      <c r="AB433" s="139" t="b">
        <f t="shared" si="75"/>
        <v>0</v>
      </c>
      <c r="AC433" s="139">
        <f t="shared" si="76"/>
        <v>0</v>
      </c>
    </row>
    <row r="434" spans="7:29" s="139" customFormat="1" x14ac:dyDescent="0.25">
      <c r="G434" s="146"/>
      <c r="O434" s="138" t="str">
        <f t="shared" si="67"/>
        <v/>
      </c>
      <c r="T434" s="139" t="b">
        <f t="shared" si="66"/>
        <v>0</v>
      </c>
      <c r="U434" s="139" t="b">
        <f t="shared" si="68"/>
        <v>0</v>
      </c>
      <c r="V434" s="139" t="b">
        <f t="shared" si="69"/>
        <v>0</v>
      </c>
      <c r="W434" s="139" t="b">
        <f t="shared" si="70"/>
        <v>0</v>
      </c>
      <c r="X434" s="139" t="b">
        <f t="shared" si="71"/>
        <v>0</v>
      </c>
      <c r="Y434" s="139" t="b">
        <f t="shared" si="72"/>
        <v>0</v>
      </c>
      <c r="Z434" s="139" t="b">
        <f t="shared" si="73"/>
        <v>0</v>
      </c>
      <c r="AA434" s="139" t="b">
        <f t="shared" si="74"/>
        <v>0</v>
      </c>
      <c r="AB434" s="139" t="b">
        <f t="shared" si="75"/>
        <v>0</v>
      </c>
      <c r="AC434" s="139">
        <f t="shared" si="76"/>
        <v>0</v>
      </c>
    </row>
    <row r="435" spans="7:29" s="139" customFormat="1" x14ac:dyDescent="0.25">
      <c r="G435" s="146"/>
      <c r="O435" s="138" t="str">
        <f t="shared" si="67"/>
        <v/>
      </c>
      <c r="T435" s="139" t="b">
        <f t="shared" si="66"/>
        <v>0</v>
      </c>
      <c r="U435" s="139" t="b">
        <f t="shared" si="68"/>
        <v>0</v>
      </c>
      <c r="V435" s="139" t="b">
        <f t="shared" si="69"/>
        <v>0</v>
      </c>
      <c r="W435" s="139" t="b">
        <f t="shared" si="70"/>
        <v>0</v>
      </c>
      <c r="X435" s="139" t="b">
        <f t="shared" si="71"/>
        <v>0</v>
      </c>
      <c r="Y435" s="139" t="b">
        <f t="shared" si="72"/>
        <v>0</v>
      </c>
      <c r="Z435" s="139" t="b">
        <f t="shared" si="73"/>
        <v>0</v>
      </c>
      <c r="AA435" s="139" t="b">
        <f t="shared" si="74"/>
        <v>0</v>
      </c>
      <c r="AB435" s="139" t="b">
        <f t="shared" si="75"/>
        <v>0</v>
      </c>
      <c r="AC435" s="139">
        <f t="shared" si="76"/>
        <v>0</v>
      </c>
    </row>
    <row r="436" spans="7:29" s="139" customFormat="1" x14ac:dyDescent="0.25">
      <c r="G436" s="146"/>
      <c r="O436" s="138" t="str">
        <f t="shared" si="67"/>
        <v/>
      </c>
      <c r="T436" s="139" t="b">
        <f t="shared" si="66"/>
        <v>0</v>
      </c>
      <c r="U436" s="139" t="b">
        <f t="shared" si="68"/>
        <v>0</v>
      </c>
      <c r="V436" s="139" t="b">
        <f t="shared" si="69"/>
        <v>0</v>
      </c>
      <c r="W436" s="139" t="b">
        <f t="shared" si="70"/>
        <v>0</v>
      </c>
      <c r="X436" s="139" t="b">
        <f t="shared" si="71"/>
        <v>0</v>
      </c>
      <c r="Y436" s="139" t="b">
        <f t="shared" si="72"/>
        <v>0</v>
      </c>
      <c r="Z436" s="139" t="b">
        <f t="shared" si="73"/>
        <v>0</v>
      </c>
      <c r="AA436" s="139" t="b">
        <f t="shared" si="74"/>
        <v>0</v>
      </c>
      <c r="AB436" s="139" t="b">
        <f t="shared" si="75"/>
        <v>0</v>
      </c>
      <c r="AC436" s="139">
        <f t="shared" si="76"/>
        <v>0</v>
      </c>
    </row>
    <row r="437" spans="7:29" s="139" customFormat="1" x14ac:dyDescent="0.25">
      <c r="G437" s="146"/>
      <c r="O437" s="138" t="str">
        <f t="shared" si="67"/>
        <v/>
      </c>
      <c r="T437" s="139" t="b">
        <f t="shared" si="66"/>
        <v>0</v>
      </c>
      <c r="U437" s="139" t="b">
        <f t="shared" si="68"/>
        <v>0</v>
      </c>
      <c r="V437" s="139" t="b">
        <f t="shared" si="69"/>
        <v>0</v>
      </c>
      <c r="W437" s="139" t="b">
        <f t="shared" si="70"/>
        <v>0</v>
      </c>
      <c r="X437" s="139" t="b">
        <f t="shared" si="71"/>
        <v>0</v>
      </c>
      <c r="Y437" s="139" t="b">
        <f t="shared" si="72"/>
        <v>0</v>
      </c>
      <c r="Z437" s="139" t="b">
        <f t="shared" si="73"/>
        <v>0</v>
      </c>
      <c r="AA437" s="139" t="b">
        <f t="shared" si="74"/>
        <v>0</v>
      </c>
      <c r="AB437" s="139" t="b">
        <f t="shared" si="75"/>
        <v>0</v>
      </c>
      <c r="AC437" s="139">
        <f t="shared" si="76"/>
        <v>0</v>
      </c>
    </row>
    <row r="438" spans="7:29" s="139" customFormat="1" x14ac:dyDescent="0.25">
      <c r="G438" s="146"/>
      <c r="O438" s="138" t="str">
        <f t="shared" si="67"/>
        <v/>
      </c>
      <c r="T438" s="139" t="b">
        <f t="shared" si="66"/>
        <v>0</v>
      </c>
      <c r="U438" s="139" t="b">
        <f t="shared" si="68"/>
        <v>0</v>
      </c>
      <c r="V438" s="139" t="b">
        <f t="shared" si="69"/>
        <v>0</v>
      </c>
      <c r="W438" s="139" t="b">
        <f t="shared" si="70"/>
        <v>0</v>
      </c>
      <c r="X438" s="139" t="b">
        <f t="shared" si="71"/>
        <v>0</v>
      </c>
      <c r="Y438" s="139" t="b">
        <f t="shared" si="72"/>
        <v>0</v>
      </c>
      <c r="Z438" s="139" t="b">
        <f t="shared" si="73"/>
        <v>0</v>
      </c>
      <c r="AA438" s="139" t="b">
        <f t="shared" si="74"/>
        <v>0</v>
      </c>
      <c r="AB438" s="139" t="b">
        <f t="shared" si="75"/>
        <v>0</v>
      </c>
      <c r="AC438" s="139">
        <f t="shared" si="76"/>
        <v>0</v>
      </c>
    </row>
    <row r="439" spans="7:29" s="139" customFormat="1" x14ac:dyDescent="0.25">
      <c r="G439" s="146"/>
      <c r="O439" s="138" t="str">
        <f t="shared" si="67"/>
        <v/>
      </c>
      <c r="T439" s="139" t="b">
        <f t="shared" si="66"/>
        <v>0</v>
      </c>
      <c r="U439" s="139" t="b">
        <f t="shared" si="68"/>
        <v>0</v>
      </c>
      <c r="V439" s="139" t="b">
        <f t="shared" si="69"/>
        <v>0</v>
      </c>
      <c r="W439" s="139" t="b">
        <f t="shared" si="70"/>
        <v>0</v>
      </c>
      <c r="X439" s="139" t="b">
        <f t="shared" si="71"/>
        <v>0</v>
      </c>
      <c r="Y439" s="139" t="b">
        <f t="shared" si="72"/>
        <v>0</v>
      </c>
      <c r="Z439" s="139" t="b">
        <f t="shared" si="73"/>
        <v>0</v>
      </c>
      <c r="AA439" s="139" t="b">
        <f t="shared" si="74"/>
        <v>0</v>
      </c>
      <c r="AB439" s="139" t="b">
        <f t="shared" si="75"/>
        <v>0</v>
      </c>
      <c r="AC439" s="139">
        <f t="shared" si="76"/>
        <v>0</v>
      </c>
    </row>
    <row r="440" spans="7:29" s="139" customFormat="1" x14ac:dyDescent="0.25">
      <c r="G440" s="146"/>
      <c r="O440" s="138" t="str">
        <f t="shared" si="67"/>
        <v/>
      </c>
      <c r="T440" s="139" t="b">
        <f t="shared" si="66"/>
        <v>0</v>
      </c>
      <c r="U440" s="139" t="b">
        <f t="shared" si="68"/>
        <v>0</v>
      </c>
      <c r="V440" s="139" t="b">
        <f t="shared" si="69"/>
        <v>0</v>
      </c>
      <c r="W440" s="139" t="b">
        <f t="shared" si="70"/>
        <v>0</v>
      </c>
      <c r="X440" s="139" t="b">
        <f t="shared" si="71"/>
        <v>0</v>
      </c>
      <c r="Y440" s="139" t="b">
        <f t="shared" si="72"/>
        <v>0</v>
      </c>
      <c r="Z440" s="139" t="b">
        <f t="shared" si="73"/>
        <v>0</v>
      </c>
      <c r="AA440" s="139" t="b">
        <f t="shared" si="74"/>
        <v>0</v>
      </c>
      <c r="AB440" s="139" t="b">
        <f t="shared" si="75"/>
        <v>0</v>
      </c>
      <c r="AC440" s="139">
        <f t="shared" si="76"/>
        <v>0</v>
      </c>
    </row>
    <row r="441" spans="7:29" s="139" customFormat="1" x14ac:dyDescent="0.25">
      <c r="G441" s="146"/>
      <c r="O441" s="138" t="str">
        <f t="shared" si="67"/>
        <v/>
      </c>
      <c r="T441" s="139" t="b">
        <f t="shared" si="66"/>
        <v>0</v>
      </c>
      <c r="U441" s="139" t="b">
        <f t="shared" si="68"/>
        <v>0</v>
      </c>
      <c r="V441" s="139" t="b">
        <f t="shared" si="69"/>
        <v>0</v>
      </c>
      <c r="W441" s="139" t="b">
        <f t="shared" si="70"/>
        <v>0</v>
      </c>
      <c r="X441" s="139" t="b">
        <f t="shared" si="71"/>
        <v>0</v>
      </c>
      <c r="Y441" s="139" t="b">
        <f t="shared" si="72"/>
        <v>0</v>
      </c>
      <c r="Z441" s="139" t="b">
        <f t="shared" si="73"/>
        <v>0</v>
      </c>
      <c r="AA441" s="139" t="b">
        <f t="shared" si="74"/>
        <v>0</v>
      </c>
      <c r="AB441" s="139" t="b">
        <f t="shared" si="75"/>
        <v>0</v>
      </c>
      <c r="AC441" s="139">
        <f t="shared" si="76"/>
        <v>0</v>
      </c>
    </row>
    <row r="442" spans="7:29" s="139" customFormat="1" x14ac:dyDescent="0.25">
      <c r="G442" s="146"/>
      <c r="O442" s="138" t="str">
        <f t="shared" si="67"/>
        <v/>
      </c>
      <c r="T442" s="139" t="b">
        <f t="shared" si="66"/>
        <v>0</v>
      </c>
      <c r="U442" s="139" t="b">
        <f t="shared" si="68"/>
        <v>0</v>
      </c>
      <c r="V442" s="139" t="b">
        <f t="shared" si="69"/>
        <v>0</v>
      </c>
      <c r="W442" s="139" t="b">
        <f t="shared" si="70"/>
        <v>0</v>
      </c>
      <c r="X442" s="139" t="b">
        <f t="shared" si="71"/>
        <v>0</v>
      </c>
      <c r="Y442" s="139" t="b">
        <f t="shared" si="72"/>
        <v>0</v>
      </c>
      <c r="Z442" s="139" t="b">
        <f t="shared" si="73"/>
        <v>0</v>
      </c>
      <c r="AA442" s="139" t="b">
        <f t="shared" si="74"/>
        <v>0</v>
      </c>
      <c r="AB442" s="139" t="b">
        <f t="shared" si="75"/>
        <v>0</v>
      </c>
      <c r="AC442" s="139">
        <f t="shared" si="76"/>
        <v>0</v>
      </c>
    </row>
    <row r="443" spans="7:29" s="139" customFormat="1" x14ac:dyDescent="0.25">
      <c r="G443" s="146"/>
      <c r="O443" s="138" t="str">
        <f t="shared" si="67"/>
        <v/>
      </c>
      <c r="T443" s="139" t="b">
        <f t="shared" si="66"/>
        <v>0</v>
      </c>
      <c r="U443" s="139" t="b">
        <f t="shared" si="68"/>
        <v>0</v>
      </c>
      <c r="V443" s="139" t="b">
        <f t="shared" si="69"/>
        <v>0</v>
      </c>
      <c r="W443" s="139" t="b">
        <f t="shared" si="70"/>
        <v>0</v>
      </c>
      <c r="X443" s="139" t="b">
        <f t="shared" si="71"/>
        <v>0</v>
      </c>
      <c r="Y443" s="139" t="b">
        <f t="shared" si="72"/>
        <v>0</v>
      </c>
      <c r="Z443" s="139" t="b">
        <f t="shared" si="73"/>
        <v>0</v>
      </c>
      <c r="AA443" s="139" t="b">
        <f t="shared" si="74"/>
        <v>0</v>
      </c>
      <c r="AB443" s="139" t="b">
        <f t="shared" si="75"/>
        <v>0</v>
      </c>
      <c r="AC443" s="139">
        <f t="shared" si="76"/>
        <v>0</v>
      </c>
    </row>
    <row r="444" spans="7:29" s="139" customFormat="1" x14ac:dyDescent="0.25">
      <c r="G444" s="146"/>
      <c r="O444" s="138" t="str">
        <f t="shared" si="67"/>
        <v/>
      </c>
      <c r="T444" s="139" t="b">
        <f t="shared" si="66"/>
        <v>0</v>
      </c>
      <c r="U444" s="139" t="b">
        <f t="shared" si="68"/>
        <v>0</v>
      </c>
      <c r="V444" s="139" t="b">
        <f t="shared" si="69"/>
        <v>0</v>
      </c>
      <c r="W444" s="139" t="b">
        <f t="shared" si="70"/>
        <v>0</v>
      </c>
      <c r="X444" s="139" t="b">
        <f t="shared" si="71"/>
        <v>0</v>
      </c>
      <c r="Y444" s="139" t="b">
        <f t="shared" si="72"/>
        <v>0</v>
      </c>
      <c r="Z444" s="139" t="b">
        <f t="shared" si="73"/>
        <v>0</v>
      </c>
      <c r="AA444" s="139" t="b">
        <f t="shared" si="74"/>
        <v>0</v>
      </c>
      <c r="AB444" s="139" t="b">
        <f t="shared" si="75"/>
        <v>0</v>
      </c>
      <c r="AC444" s="139">
        <f t="shared" si="76"/>
        <v>0</v>
      </c>
    </row>
    <row r="445" spans="7:29" s="139" customFormat="1" x14ac:dyDescent="0.25">
      <c r="G445" s="146"/>
      <c r="O445" s="138" t="str">
        <f t="shared" si="67"/>
        <v/>
      </c>
      <c r="T445" s="139" t="b">
        <f t="shared" si="66"/>
        <v>0</v>
      </c>
      <c r="U445" s="139" t="b">
        <f t="shared" si="68"/>
        <v>0</v>
      </c>
      <c r="V445" s="139" t="b">
        <f t="shared" si="69"/>
        <v>0</v>
      </c>
      <c r="W445" s="139" t="b">
        <f t="shared" si="70"/>
        <v>0</v>
      </c>
      <c r="X445" s="139" t="b">
        <f t="shared" si="71"/>
        <v>0</v>
      </c>
      <c r="Y445" s="139" t="b">
        <f t="shared" si="72"/>
        <v>0</v>
      </c>
      <c r="Z445" s="139" t="b">
        <f t="shared" si="73"/>
        <v>0</v>
      </c>
      <c r="AA445" s="139" t="b">
        <f t="shared" si="74"/>
        <v>0</v>
      </c>
      <c r="AB445" s="139" t="b">
        <f t="shared" si="75"/>
        <v>0</v>
      </c>
      <c r="AC445" s="139">
        <f t="shared" si="76"/>
        <v>0</v>
      </c>
    </row>
    <row r="446" spans="7:29" s="139" customFormat="1" x14ac:dyDescent="0.25">
      <c r="G446" s="146"/>
      <c r="O446" s="138" t="str">
        <f t="shared" si="67"/>
        <v/>
      </c>
      <c r="T446" s="139" t="b">
        <f t="shared" si="66"/>
        <v>0</v>
      </c>
      <c r="U446" s="139" t="b">
        <f t="shared" si="68"/>
        <v>0</v>
      </c>
      <c r="V446" s="139" t="b">
        <f t="shared" si="69"/>
        <v>0</v>
      </c>
      <c r="W446" s="139" t="b">
        <f t="shared" si="70"/>
        <v>0</v>
      </c>
      <c r="X446" s="139" t="b">
        <f t="shared" si="71"/>
        <v>0</v>
      </c>
      <c r="Y446" s="139" t="b">
        <f t="shared" si="72"/>
        <v>0</v>
      </c>
      <c r="Z446" s="139" t="b">
        <f t="shared" si="73"/>
        <v>0</v>
      </c>
      <c r="AA446" s="139" t="b">
        <f t="shared" si="74"/>
        <v>0</v>
      </c>
      <c r="AB446" s="139" t="b">
        <f t="shared" si="75"/>
        <v>0</v>
      </c>
      <c r="AC446" s="139">
        <f t="shared" si="76"/>
        <v>0</v>
      </c>
    </row>
    <row r="447" spans="7:29" s="139" customFormat="1" x14ac:dyDescent="0.25">
      <c r="G447" s="146"/>
      <c r="O447" s="138" t="str">
        <f t="shared" si="67"/>
        <v/>
      </c>
      <c r="T447" s="139" t="b">
        <f t="shared" si="66"/>
        <v>0</v>
      </c>
      <c r="U447" s="139" t="b">
        <f t="shared" si="68"/>
        <v>0</v>
      </c>
      <c r="V447" s="139" t="b">
        <f t="shared" si="69"/>
        <v>0</v>
      </c>
      <c r="W447" s="139" t="b">
        <f t="shared" si="70"/>
        <v>0</v>
      </c>
      <c r="X447" s="139" t="b">
        <f t="shared" si="71"/>
        <v>0</v>
      </c>
      <c r="Y447" s="139" t="b">
        <f t="shared" si="72"/>
        <v>0</v>
      </c>
      <c r="Z447" s="139" t="b">
        <f t="shared" si="73"/>
        <v>0</v>
      </c>
      <c r="AA447" s="139" t="b">
        <f t="shared" si="74"/>
        <v>0</v>
      </c>
      <c r="AB447" s="139" t="b">
        <f t="shared" si="75"/>
        <v>0</v>
      </c>
      <c r="AC447" s="139">
        <f t="shared" si="76"/>
        <v>0</v>
      </c>
    </row>
    <row r="448" spans="7:29" s="139" customFormat="1" x14ac:dyDescent="0.25">
      <c r="G448" s="146"/>
      <c r="O448" s="138" t="str">
        <f t="shared" si="67"/>
        <v/>
      </c>
      <c r="T448" s="139" t="b">
        <f t="shared" si="66"/>
        <v>0</v>
      </c>
      <c r="U448" s="139" t="b">
        <f t="shared" si="68"/>
        <v>0</v>
      </c>
      <c r="V448" s="139" t="b">
        <f t="shared" si="69"/>
        <v>0</v>
      </c>
      <c r="W448" s="139" t="b">
        <f t="shared" si="70"/>
        <v>0</v>
      </c>
      <c r="X448" s="139" t="b">
        <f t="shared" si="71"/>
        <v>0</v>
      </c>
      <c r="Y448" s="139" t="b">
        <f t="shared" si="72"/>
        <v>0</v>
      </c>
      <c r="Z448" s="139" t="b">
        <f t="shared" si="73"/>
        <v>0</v>
      </c>
      <c r="AA448" s="139" t="b">
        <f t="shared" si="74"/>
        <v>0</v>
      </c>
      <c r="AB448" s="139" t="b">
        <f t="shared" si="75"/>
        <v>0</v>
      </c>
      <c r="AC448" s="139">
        <f t="shared" si="76"/>
        <v>0</v>
      </c>
    </row>
    <row r="449" spans="7:29" s="139" customFormat="1" x14ac:dyDescent="0.25">
      <c r="G449" s="146"/>
      <c r="O449" s="138" t="str">
        <f t="shared" si="67"/>
        <v/>
      </c>
      <c r="T449" s="139" t="b">
        <f t="shared" si="66"/>
        <v>0</v>
      </c>
      <c r="U449" s="139" t="b">
        <f t="shared" si="68"/>
        <v>0</v>
      </c>
      <c r="V449" s="139" t="b">
        <f t="shared" si="69"/>
        <v>0</v>
      </c>
      <c r="W449" s="139" t="b">
        <f t="shared" si="70"/>
        <v>0</v>
      </c>
      <c r="X449" s="139" t="b">
        <f t="shared" si="71"/>
        <v>0</v>
      </c>
      <c r="Y449" s="139" t="b">
        <f t="shared" si="72"/>
        <v>0</v>
      </c>
      <c r="Z449" s="139" t="b">
        <f t="shared" si="73"/>
        <v>0</v>
      </c>
      <c r="AA449" s="139" t="b">
        <f t="shared" si="74"/>
        <v>0</v>
      </c>
      <c r="AB449" s="139" t="b">
        <f t="shared" si="75"/>
        <v>0</v>
      </c>
      <c r="AC449" s="139">
        <f t="shared" si="76"/>
        <v>0</v>
      </c>
    </row>
    <row r="450" spans="7:29" s="139" customFormat="1" x14ac:dyDescent="0.25">
      <c r="G450" s="146"/>
      <c r="O450" s="138" t="str">
        <f t="shared" si="67"/>
        <v/>
      </c>
      <c r="T450" s="139" t="b">
        <f t="shared" si="66"/>
        <v>0</v>
      </c>
      <c r="U450" s="139" t="b">
        <f t="shared" si="68"/>
        <v>0</v>
      </c>
      <c r="V450" s="139" t="b">
        <f t="shared" si="69"/>
        <v>0</v>
      </c>
      <c r="W450" s="139" t="b">
        <f t="shared" si="70"/>
        <v>0</v>
      </c>
      <c r="X450" s="139" t="b">
        <f t="shared" si="71"/>
        <v>0</v>
      </c>
      <c r="Y450" s="139" t="b">
        <f t="shared" si="72"/>
        <v>0</v>
      </c>
      <c r="Z450" s="139" t="b">
        <f t="shared" si="73"/>
        <v>0</v>
      </c>
      <c r="AA450" s="139" t="b">
        <f t="shared" si="74"/>
        <v>0</v>
      </c>
      <c r="AB450" s="139" t="b">
        <f t="shared" si="75"/>
        <v>0</v>
      </c>
      <c r="AC450" s="139">
        <f t="shared" si="76"/>
        <v>0</v>
      </c>
    </row>
    <row r="451" spans="7:29" s="139" customFormat="1" x14ac:dyDescent="0.25">
      <c r="G451" s="146"/>
      <c r="O451" s="138" t="str">
        <f t="shared" si="67"/>
        <v/>
      </c>
      <c r="T451" s="139" t="b">
        <f t="shared" si="66"/>
        <v>0</v>
      </c>
      <c r="U451" s="139" t="b">
        <f t="shared" si="68"/>
        <v>0</v>
      </c>
      <c r="V451" s="139" t="b">
        <f t="shared" si="69"/>
        <v>0</v>
      </c>
      <c r="W451" s="139" t="b">
        <f t="shared" si="70"/>
        <v>0</v>
      </c>
      <c r="X451" s="139" t="b">
        <f t="shared" si="71"/>
        <v>0</v>
      </c>
      <c r="Y451" s="139" t="b">
        <f t="shared" si="72"/>
        <v>0</v>
      </c>
      <c r="Z451" s="139" t="b">
        <f t="shared" si="73"/>
        <v>0</v>
      </c>
      <c r="AA451" s="139" t="b">
        <f t="shared" si="74"/>
        <v>0</v>
      </c>
      <c r="AB451" s="139" t="b">
        <f t="shared" si="75"/>
        <v>0</v>
      </c>
      <c r="AC451" s="139">
        <f t="shared" si="76"/>
        <v>0</v>
      </c>
    </row>
    <row r="452" spans="7:29" s="139" customFormat="1" x14ac:dyDescent="0.25">
      <c r="G452" s="146"/>
      <c r="O452" s="138" t="str">
        <f t="shared" si="67"/>
        <v/>
      </c>
      <c r="T452" s="139" t="b">
        <f t="shared" si="66"/>
        <v>0</v>
      </c>
      <c r="U452" s="139" t="b">
        <f t="shared" si="68"/>
        <v>0</v>
      </c>
      <c r="V452" s="139" t="b">
        <f t="shared" si="69"/>
        <v>0</v>
      </c>
      <c r="W452" s="139" t="b">
        <f t="shared" si="70"/>
        <v>0</v>
      </c>
      <c r="X452" s="139" t="b">
        <f t="shared" si="71"/>
        <v>0</v>
      </c>
      <c r="Y452" s="139" t="b">
        <f t="shared" si="72"/>
        <v>0</v>
      </c>
      <c r="Z452" s="139" t="b">
        <f t="shared" si="73"/>
        <v>0</v>
      </c>
      <c r="AA452" s="139" t="b">
        <f t="shared" si="74"/>
        <v>0</v>
      </c>
      <c r="AB452" s="139" t="b">
        <f t="shared" si="75"/>
        <v>0</v>
      </c>
      <c r="AC452" s="139">
        <f t="shared" si="76"/>
        <v>0</v>
      </c>
    </row>
    <row r="453" spans="7:29" s="139" customFormat="1" x14ac:dyDescent="0.25">
      <c r="G453" s="146"/>
      <c r="O453" s="138" t="str">
        <f t="shared" si="67"/>
        <v/>
      </c>
      <c r="T453" s="139" t="b">
        <f t="shared" si="66"/>
        <v>0</v>
      </c>
      <c r="U453" s="139" t="b">
        <f t="shared" si="68"/>
        <v>0</v>
      </c>
      <c r="V453" s="139" t="b">
        <f t="shared" si="69"/>
        <v>0</v>
      </c>
      <c r="W453" s="139" t="b">
        <f t="shared" si="70"/>
        <v>0</v>
      </c>
      <c r="X453" s="139" t="b">
        <f t="shared" si="71"/>
        <v>0</v>
      </c>
      <c r="Y453" s="139" t="b">
        <f t="shared" si="72"/>
        <v>0</v>
      </c>
      <c r="Z453" s="139" t="b">
        <f t="shared" si="73"/>
        <v>0</v>
      </c>
      <c r="AA453" s="139" t="b">
        <f t="shared" si="74"/>
        <v>0</v>
      </c>
      <c r="AB453" s="139" t="b">
        <f t="shared" si="75"/>
        <v>0</v>
      </c>
      <c r="AC453" s="139">
        <f t="shared" si="76"/>
        <v>0</v>
      </c>
    </row>
    <row r="454" spans="7:29" s="139" customFormat="1" x14ac:dyDescent="0.25">
      <c r="G454" s="146"/>
      <c r="O454" s="138" t="str">
        <f t="shared" si="67"/>
        <v/>
      </c>
      <c r="T454" s="139" t="b">
        <f t="shared" si="66"/>
        <v>0</v>
      </c>
      <c r="U454" s="139" t="b">
        <f t="shared" si="68"/>
        <v>0</v>
      </c>
      <c r="V454" s="139" t="b">
        <f t="shared" si="69"/>
        <v>0</v>
      </c>
      <c r="W454" s="139" t="b">
        <f t="shared" si="70"/>
        <v>0</v>
      </c>
      <c r="X454" s="139" t="b">
        <f t="shared" si="71"/>
        <v>0</v>
      </c>
      <c r="Y454" s="139" t="b">
        <f t="shared" si="72"/>
        <v>0</v>
      </c>
      <c r="Z454" s="139" t="b">
        <f t="shared" si="73"/>
        <v>0</v>
      </c>
      <c r="AA454" s="139" t="b">
        <f t="shared" si="74"/>
        <v>0</v>
      </c>
      <c r="AB454" s="139" t="b">
        <f t="shared" si="75"/>
        <v>0</v>
      </c>
      <c r="AC454" s="139">
        <f t="shared" si="76"/>
        <v>0</v>
      </c>
    </row>
    <row r="455" spans="7:29" s="139" customFormat="1" x14ac:dyDescent="0.25">
      <c r="G455" s="146"/>
      <c r="O455" s="138" t="str">
        <f t="shared" si="67"/>
        <v/>
      </c>
      <c r="T455" s="139" t="b">
        <f t="shared" si="66"/>
        <v>0</v>
      </c>
      <c r="U455" s="139" t="b">
        <f t="shared" si="68"/>
        <v>0</v>
      </c>
      <c r="V455" s="139" t="b">
        <f t="shared" si="69"/>
        <v>0</v>
      </c>
      <c r="W455" s="139" t="b">
        <f t="shared" si="70"/>
        <v>0</v>
      </c>
      <c r="X455" s="139" t="b">
        <f t="shared" si="71"/>
        <v>0</v>
      </c>
      <c r="Y455" s="139" t="b">
        <f t="shared" si="72"/>
        <v>0</v>
      </c>
      <c r="Z455" s="139" t="b">
        <f t="shared" si="73"/>
        <v>0</v>
      </c>
      <c r="AA455" s="139" t="b">
        <f t="shared" si="74"/>
        <v>0</v>
      </c>
      <c r="AB455" s="139" t="b">
        <f t="shared" si="75"/>
        <v>0</v>
      </c>
      <c r="AC455" s="139">
        <f t="shared" si="76"/>
        <v>0</v>
      </c>
    </row>
    <row r="456" spans="7:29" s="139" customFormat="1" x14ac:dyDescent="0.25">
      <c r="G456" s="146"/>
      <c r="O456" s="138" t="str">
        <f t="shared" si="67"/>
        <v/>
      </c>
      <c r="T456" s="139" t="b">
        <f t="shared" si="66"/>
        <v>0</v>
      </c>
      <c r="U456" s="139" t="b">
        <f t="shared" si="68"/>
        <v>0</v>
      </c>
      <c r="V456" s="139" t="b">
        <f t="shared" si="69"/>
        <v>0</v>
      </c>
      <c r="W456" s="139" t="b">
        <f t="shared" si="70"/>
        <v>0</v>
      </c>
      <c r="X456" s="139" t="b">
        <f t="shared" si="71"/>
        <v>0</v>
      </c>
      <c r="Y456" s="139" t="b">
        <f t="shared" si="72"/>
        <v>0</v>
      </c>
      <c r="Z456" s="139" t="b">
        <f t="shared" si="73"/>
        <v>0</v>
      </c>
      <c r="AA456" s="139" t="b">
        <f t="shared" si="74"/>
        <v>0</v>
      </c>
      <c r="AB456" s="139" t="b">
        <f t="shared" si="75"/>
        <v>0</v>
      </c>
      <c r="AC456" s="139">
        <f t="shared" si="76"/>
        <v>0</v>
      </c>
    </row>
    <row r="457" spans="7:29" s="139" customFormat="1" x14ac:dyDescent="0.25">
      <c r="G457" s="146"/>
      <c r="O457" s="138" t="str">
        <f t="shared" si="67"/>
        <v/>
      </c>
      <c r="T457" s="139" t="b">
        <f t="shared" si="66"/>
        <v>0</v>
      </c>
      <c r="U457" s="139" t="b">
        <f t="shared" si="68"/>
        <v>0</v>
      </c>
      <c r="V457" s="139" t="b">
        <f t="shared" si="69"/>
        <v>0</v>
      </c>
      <c r="W457" s="139" t="b">
        <f t="shared" si="70"/>
        <v>0</v>
      </c>
      <c r="X457" s="139" t="b">
        <f t="shared" si="71"/>
        <v>0</v>
      </c>
      <c r="Y457" s="139" t="b">
        <f t="shared" si="72"/>
        <v>0</v>
      </c>
      <c r="Z457" s="139" t="b">
        <f t="shared" si="73"/>
        <v>0</v>
      </c>
      <c r="AA457" s="139" t="b">
        <f t="shared" si="74"/>
        <v>0</v>
      </c>
      <c r="AB457" s="139" t="b">
        <f t="shared" si="75"/>
        <v>0</v>
      </c>
      <c r="AC457" s="139">
        <f t="shared" si="76"/>
        <v>0</v>
      </c>
    </row>
    <row r="458" spans="7:29" s="139" customFormat="1" x14ac:dyDescent="0.25">
      <c r="G458" s="146"/>
      <c r="O458" s="138" t="str">
        <f t="shared" si="67"/>
        <v/>
      </c>
      <c r="T458" s="139" t="b">
        <f t="shared" si="66"/>
        <v>0</v>
      </c>
      <c r="U458" s="139" t="b">
        <f t="shared" si="68"/>
        <v>0</v>
      </c>
      <c r="V458" s="139" t="b">
        <f t="shared" si="69"/>
        <v>0</v>
      </c>
      <c r="W458" s="139" t="b">
        <f t="shared" si="70"/>
        <v>0</v>
      </c>
      <c r="X458" s="139" t="b">
        <f t="shared" si="71"/>
        <v>0</v>
      </c>
      <c r="Y458" s="139" t="b">
        <f t="shared" si="72"/>
        <v>0</v>
      </c>
      <c r="Z458" s="139" t="b">
        <f t="shared" si="73"/>
        <v>0</v>
      </c>
      <c r="AA458" s="139" t="b">
        <f t="shared" si="74"/>
        <v>0</v>
      </c>
      <c r="AB458" s="139" t="b">
        <f t="shared" si="75"/>
        <v>0</v>
      </c>
      <c r="AC458" s="139">
        <f t="shared" si="76"/>
        <v>0</v>
      </c>
    </row>
    <row r="459" spans="7:29" s="139" customFormat="1" x14ac:dyDescent="0.25">
      <c r="G459" s="146"/>
      <c r="O459" s="138" t="str">
        <f t="shared" si="67"/>
        <v/>
      </c>
      <c r="T459" s="139" t="b">
        <f t="shared" si="66"/>
        <v>0</v>
      </c>
      <c r="U459" s="139" t="b">
        <f t="shared" si="68"/>
        <v>0</v>
      </c>
      <c r="V459" s="139" t="b">
        <f t="shared" si="69"/>
        <v>0</v>
      </c>
      <c r="W459" s="139" t="b">
        <f t="shared" si="70"/>
        <v>0</v>
      </c>
      <c r="X459" s="139" t="b">
        <f t="shared" si="71"/>
        <v>0</v>
      </c>
      <c r="Y459" s="139" t="b">
        <f t="shared" si="72"/>
        <v>0</v>
      </c>
      <c r="Z459" s="139" t="b">
        <f t="shared" si="73"/>
        <v>0</v>
      </c>
      <c r="AA459" s="139" t="b">
        <f t="shared" si="74"/>
        <v>0</v>
      </c>
      <c r="AB459" s="139" t="b">
        <f t="shared" si="75"/>
        <v>0</v>
      </c>
      <c r="AC459" s="139">
        <f t="shared" si="76"/>
        <v>0</v>
      </c>
    </row>
    <row r="460" spans="7:29" s="139" customFormat="1" x14ac:dyDescent="0.25">
      <c r="G460" s="146"/>
      <c r="O460" s="138" t="str">
        <f t="shared" si="67"/>
        <v/>
      </c>
      <c r="T460" s="139" t="b">
        <f t="shared" si="66"/>
        <v>0</v>
      </c>
      <c r="U460" s="139" t="b">
        <f t="shared" si="68"/>
        <v>0</v>
      </c>
      <c r="V460" s="139" t="b">
        <f t="shared" si="69"/>
        <v>0</v>
      </c>
      <c r="W460" s="139" t="b">
        <f t="shared" si="70"/>
        <v>0</v>
      </c>
      <c r="X460" s="139" t="b">
        <f t="shared" si="71"/>
        <v>0</v>
      </c>
      <c r="Y460" s="139" t="b">
        <f t="shared" si="72"/>
        <v>0</v>
      </c>
      <c r="Z460" s="139" t="b">
        <f t="shared" si="73"/>
        <v>0</v>
      </c>
      <c r="AA460" s="139" t="b">
        <f t="shared" si="74"/>
        <v>0</v>
      </c>
      <c r="AB460" s="139" t="b">
        <f t="shared" si="75"/>
        <v>0</v>
      </c>
      <c r="AC460" s="139">
        <f t="shared" si="76"/>
        <v>0</v>
      </c>
    </row>
    <row r="461" spans="7:29" s="139" customFormat="1" x14ac:dyDescent="0.25">
      <c r="G461" s="146"/>
      <c r="O461" s="138" t="str">
        <f t="shared" si="67"/>
        <v/>
      </c>
      <c r="T461" s="139" t="b">
        <f t="shared" si="66"/>
        <v>0</v>
      </c>
      <c r="U461" s="139" t="b">
        <f t="shared" si="68"/>
        <v>0</v>
      </c>
      <c r="V461" s="139" t="b">
        <f t="shared" si="69"/>
        <v>0</v>
      </c>
      <c r="W461" s="139" t="b">
        <f t="shared" si="70"/>
        <v>0</v>
      </c>
      <c r="X461" s="139" t="b">
        <f t="shared" si="71"/>
        <v>0</v>
      </c>
      <c r="Y461" s="139" t="b">
        <f t="shared" si="72"/>
        <v>0</v>
      </c>
      <c r="Z461" s="139" t="b">
        <f t="shared" si="73"/>
        <v>0</v>
      </c>
      <c r="AA461" s="139" t="b">
        <f t="shared" si="74"/>
        <v>0</v>
      </c>
      <c r="AB461" s="139" t="b">
        <f t="shared" si="75"/>
        <v>0</v>
      </c>
      <c r="AC461" s="139">
        <f t="shared" si="76"/>
        <v>0</v>
      </c>
    </row>
    <row r="462" spans="7:29" s="139" customFormat="1" x14ac:dyDescent="0.25">
      <c r="G462" s="146"/>
      <c r="O462" s="138" t="str">
        <f t="shared" si="67"/>
        <v/>
      </c>
      <c r="T462" s="139" t="b">
        <f t="shared" ref="T462:T525" si="77">IF(P462="&lt; 15 km/dag",IF(Q462="&gt; 75% van de tijd in stadsverkeer",IF(R462="weinig lading (&lt; 30 l)",IF(S462="&gt; 75 % van de tijd max. 1 passagier",TRUE(),))))</f>
        <v>0</v>
      </c>
      <c r="U462" s="139" t="b">
        <f t="shared" si="68"/>
        <v>0</v>
      </c>
      <c r="V462" s="139" t="b">
        <f t="shared" si="69"/>
        <v>0</v>
      </c>
      <c r="W462" s="139" t="b">
        <f t="shared" si="70"/>
        <v>0</v>
      </c>
      <c r="X462" s="139" t="b">
        <f t="shared" si="71"/>
        <v>0</v>
      </c>
      <c r="Y462" s="139" t="b">
        <f t="shared" si="72"/>
        <v>0</v>
      </c>
      <c r="Z462" s="139" t="b">
        <f t="shared" si="73"/>
        <v>0</v>
      </c>
      <c r="AA462" s="139" t="b">
        <f t="shared" si="74"/>
        <v>0</v>
      </c>
      <c r="AB462" s="139" t="b">
        <f t="shared" si="75"/>
        <v>0</v>
      </c>
      <c r="AC462" s="139">
        <f t="shared" si="76"/>
        <v>0</v>
      </c>
    </row>
    <row r="463" spans="7:29" s="139" customFormat="1" x14ac:dyDescent="0.25">
      <c r="G463" s="146"/>
      <c r="O463" s="138" t="str">
        <f t="shared" ref="O463:O526" si="78">IF(E463="","",$C$2-E463+1)</f>
        <v/>
      </c>
      <c r="T463" s="139" t="b">
        <f t="shared" si="77"/>
        <v>0</v>
      </c>
      <c r="U463" s="139" t="b">
        <f t="shared" ref="U463:U526" si="79">IF(P463="&lt; 100 km/dag",IF(Q463="&gt; 75% van de tijd in stadsverkeer",IF(R463="gem. hoeveelheid lading (30-300 l)",IF(S463="&gt; 75 % van de tijd max. 4 passagiers",TRUE(),))))</f>
        <v>0</v>
      </c>
      <c r="V463" s="139" t="b">
        <f t="shared" ref="V463:V526" si="80">IF(P463="&lt; 100 km/dag",IF(Q463="&gt; 75% van de tijd in stadsverkeer",IF(R463="gem. hoeveelheid lading (30-300 l)",IF(S463="&gt; 75 % van de tijd max. 1 passagier",TRUE(),))))</f>
        <v>0</v>
      </c>
      <c r="W463" s="139" t="b">
        <f t="shared" ref="W463:W526" si="81">IF(P463="&lt; 100 km/dag",IF(Q463="&gt; 75% van de tijd in stadsverkeer",IF(R463="weinig lading (&lt; 30 l)",IF(S463="&gt; 75 % van de tijd max. 1 passagier",TRUE(),))))</f>
        <v>0</v>
      </c>
      <c r="X463" s="139" t="b">
        <f t="shared" ref="X463:X526" si="82">IF(P463="&lt; 100 km/dag",IF(Q463="&gt; 75% van de tijd in stadsverkeer",IF(R463="weinig lading (&lt; 30 l)",IF(S463="&gt; 75 % van de tijd max. 4 passagiers",TRUE(),))))</f>
        <v>0</v>
      </c>
      <c r="Y463" s="139" t="b">
        <f t="shared" ref="Y463:Y526" si="83">IF(P463="&lt; 15 km/dag",IF(Q463="&gt; 75% van de tijd in stadsverkeer",IF(R463="gem. hoeveelheid lading (30-300 l)",IF(S463="&gt; 75 % van de tijd max. 4 passagiers",TRUE(),))))</f>
        <v>0</v>
      </c>
      <c r="Z463" s="139" t="b">
        <f t="shared" ref="Z463:Z526" si="84">IF(P463="&lt; 15 km/dag",IF(Q463="&gt; 75% van de tijd in stadsverkeer",IF(R463="gem. hoeveelheid lading (30-300 l)",IF(S463="&gt; 75 % van de tijd max. 1 passagier",TRUE(),))))</f>
        <v>0</v>
      </c>
      <c r="AA463" s="139" t="b">
        <f t="shared" ref="AA463:AA526" si="85">IF(P463="&lt; 15 km/dag",IF(Q463="&gt; 75% van de tijd in stadsverkeer",IF(R463="weinig lading (&lt; 30 l)",IF(S463="&gt; 75 % van de tijd max. 1 passagier",TRUE(),))))</f>
        <v>0</v>
      </c>
      <c r="AB463" s="139" t="b">
        <f t="shared" ref="AB463:AB526" si="86">IF(P463="&lt; 15 km/dag",IF(Q463="&gt; 75% van de tijd in stadsverkeer",IF(R463="weinig lading (&lt; 30 l)",IF(S463="&gt; 75 % van de tijd max. 4 passagiers",TRUE(),))))</f>
        <v>0</v>
      </c>
      <c r="AC463" s="139">
        <f t="shared" ref="AC463:AC526" si="87">COUNTIF(U463:AB463,TRUE())</f>
        <v>0</v>
      </c>
    </row>
    <row r="464" spans="7:29" s="139" customFormat="1" x14ac:dyDescent="0.25">
      <c r="G464" s="146"/>
      <c r="O464" s="138" t="str">
        <f t="shared" si="78"/>
        <v/>
      </c>
      <c r="T464" s="139" t="b">
        <f t="shared" si="77"/>
        <v>0</v>
      </c>
      <c r="U464" s="139" t="b">
        <f t="shared" si="79"/>
        <v>0</v>
      </c>
      <c r="V464" s="139" t="b">
        <f t="shared" si="80"/>
        <v>0</v>
      </c>
      <c r="W464" s="139" t="b">
        <f t="shared" si="81"/>
        <v>0</v>
      </c>
      <c r="X464" s="139" t="b">
        <f t="shared" si="82"/>
        <v>0</v>
      </c>
      <c r="Y464" s="139" t="b">
        <f t="shared" si="83"/>
        <v>0</v>
      </c>
      <c r="Z464" s="139" t="b">
        <f t="shared" si="84"/>
        <v>0</v>
      </c>
      <c r="AA464" s="139" t="b">
        <f t="shared" si="85"/>
        <v>0</v>
      </c>
      <c r="AB464" s="139" t="b">
        <f t="shared" si="86"/>
        <v>0</v>
      </c>
      <c r="AC464" s="139">
        <f t="shared" si="87"/>
        <v>0</v>
      </c>
    </row>
    <row r="465" spans="7:29" s="139" customFormat="1" x14ac:dyDescent="0.25">
      <c r="G465" s="146"/>
      <c r="O465" s="138" t="str">
        <f t="shared" si="78"/>
        <v/>
      </c>
      <c r="T465" s="139" t="b">
        <f t="shared" si="77"/>
        <v>0</v>
      </c>
      <c r="U465" s="139" t="b">
        <f t="shared" si="79"/>
        <v>0</v>
      </c>
      <c r="V465" s="139" t="b">
        <f t="shared" si="80"/>
        <v>0</v>
      </c>
      <c r="W465" s="139" t="b">
        <f t="shared" si="81"/>
        <v>0</v>
      </c>
      <c r="X465" s="139" t="b">
        <f t="shared" si="82"/>
        <v>0</v>
      </c>
      <c r="Y465" s="139" t="b">
        <f t="shared" si="83"/>
        <v>0</v>
      </c>
      <c r="Z465" s="139" t="b">
        <f t="shared" si="84"/>
        <v>0</v>
      </c>
      <c r="AA465" s="139" t="b">
        <f t="shared" si="85"/>
        <v>0</v>
      </c>
      <c r="AB465" s="139" t="b">
        <f t="shared" si="86"/>
        <v>0</v>
      </c>
      <c r="AC465" s="139">
        <f t="shared" si="87"/>
        <v>0</v>
      </c>
    </row>
    <row r="466" spans="7:29" s="139" customFormat="1" x14ac:dyDescent="0.25">
      <c r="G466" s="146"/>
      <c r="O466" s="138" t="str">
        <f t="shared" si="78"/>
        <v/>
      </c>
      <c r="T466" s="139" t="b">
        <f t="shared" si="77"/>
        <v>0</v>
      </c>
      <c r="U466" s="139" t="b">
        <f t="shared" si="79"/>
        <v>0</v>
      </c>
      <c r="V466" s="139" t="b">
        <f t="shared" si="80"/>
        <v>0</v>
      </c>
      <c r="W466" s="139" t="b">
        <f t="shared" si="81"/>
        <v>0</v>
      </c>
      <c r="X466" s="139" t="b">
        <f t="shared" si="82"/>
        <v>0</v>
      </c>
      <c r="Y466" s="139" t="b">
        <f t="shared" si="83"/>
        <v>0</v>
      </c>
      <c r="Z466" s="139" t="b">
        <f t="shared" si="84"/>
        <v>0</v>
      </c>
      <c r="AA466" s="139" t="b">
        <f t="shared" si="85"/>
        <v>0</v>
      </c>
      <c r="AB466" s="139" t="b">
        <f t="shared" si="86"/>
        <v>0</v>
      </c>
      <c r="AC466" s="139">
        <f t="shared" si="87"/>
        <v>0</v>
      </c>
    </row>
    <row r="467" spans="7:29" s="139" customFormat="1" x14ac:dyDescent="0.25">
      <c r="G467" s="146"/>
      <c r="O467" s="138" t="str">
        <f t="shared" si="78"/>
        <v/>
      </c>
      <c r="T467" s="139" t="b">
        <f t="shared" si="77"/>
        <v>0</v>
      </c>
      <c r="U467" s="139" t="b">
        <f t="shared" si="79"/>
        <v>0</v>
      </c>
      <c r="V467" s="139" t="b">
        <f t="shared" si="80"/>
        <v>0</v>
      </c>
      <c r="W467" s="139" t="b">
        <f t="shared" si="81"/>
        <v>0</v>
      </c>
      <c r="X467" s="139" t="b">
        <f t="shared" si="82"/>
        <v>0</v>
      </c>
      <c r="Y467" s="139" t="b">
        <f t="shared" si="83"/>
        <v>0</v>
      </c>
      <c r="Z467" s="139" t="b">
        <f t="shared" si="84"/>
        <v>0</v>
      </c>
      <c r="AA467" s="139" t="b">
        <f t="shared" si="85"/>
        <v>0</v>
      </c>
      <c r="AB467" s="139" t="b">
        <f t="shared" si="86"/>
        <v>0</v>
      </c>
      <c r="AC467" s="139">
        <f t="shared" si="87"/>
        <v>0</v>
      </c>
    </row>
    <row r="468" spans="7:29" s="139" customFormat="1" x14ac:dyDescent="0.25">
      <c r="G468" s="146"/>
      <c r="O468" s="138" t="str">
        <f t="shared" si="78"/>
        <v/>
      </c>
      <c r="T468" s="139" t="b">
        <f t="shared" si="77"/>
        <v>0</v>
      </c>
      <c r="U468" s="139" t="b">
        <f t="shared" si="79"/>
        <v>0</v>
      </c>
      <c r="V468" s="139" t="b">
        <f t="shared" si="80"/>
        <v>0</v>
      </c>
      <c r="W468" s="139" t="b">
        <f t="shared" si="81"/>
        <v>0</v>
      </c>
      <c r="X468" s="139" t="b">
        <f t="shared" si="82"/>
        <v>0</v>
      </c>
      <c r="Y468" s="139" t="b">
        <f t="shared" si="83"/>
        <v>0</v>
      </c>
      <c r="Z468" s="139" t="b">
        <f t="shared" si="84"/>
        <v>0</v>
      </c>
      <c r="AA468" s="139" t="b">
        <f t="shared" si="85"/>
        <v>0</v>
      </c>
      <c r="AB468" s="139" t="b">
        <f t="shared" si="86"/>
        <v>0</v>
      </c>
      <c r="AC468" s="139">
        <f t="shared" si="87"/>
        <v>0</v>
      </c>
    </row>
    <row r="469" spans="7:29" s="139" customFormat="1" x14ac:dyDescent="0.25">
      <c r="G469" s="146"/>
      <c r="O469" s="138" t="str">
        <f t="shared" si="78"/>
        <v/>
      </c>
      <c r="T469" s="139" t="b">
        <f t="shared" si="77"/>
        <v>0</v>
      </c>
      <c r="U469" s="139" t="b">
        <f t="shared" si="79"/>
        <v>0</v>
      </c>
      <c r="V469" s="139" t="b">
        <f t="shared" si="80"/>
        <v>0</v>
      </c>
      <c r="W469" s="139" t="b">
        <f t="shared" si="81"/>
        <v>0</v>
      </c>
      <c r="X469" s="139" t="b">
        <f t="shared" si="82"/>
        <v>0</v>
      </c>
      <c r="Y469" s="139" t="b">
        <f t="shared" si="83"/>
        <v>0</v>
      </c>
      <c r="Z469" s="139" t="b">
        <f t="shared" si="84"/>
        <v>0</v>
      </c>
      <c r="AA469" s="139" t="b">
        <f t="shared" si="85"/>
        <v>0</v>
      </c>
      <c r="AB469" s="139" t="b">
        <f t="shared" si="86"/>
        <v>0</v>
      </c>
      <c r="AC469" s="139">
        <f t="shared" si="87"/>
        <v>0</v>
      </c>
    </row>
    <row r="470" spans="7:29" s="139" customFormat="1" x14ac:dyDescent="0.25">
      <c r="G470" s="146"/>
      <c r="O470" s="138" t="str">
        <f t="shared" si="78"/>
        <v/>
      </c>
      <c r="T470" s="139" t="b">
        <f t="shared" si="77"/>
        <v>0</v>
      </c>
      <c r="U470" s="139" t="b">
        <f t="shared" si="79"/>
        <v>0</v>
      </c>
      <c r="V470" s="139" t="b">
        <f t="shared" si="80"/>
        <v>0</v>
      </c>
      <c r="W470" s="139" t="b">
        <f t="shared" si="81"/>
        <v>0</v>
      </c>
      <c r="X470" s="139" t="b">
        <f t="shared" si="82"/>
        <v>0</v>
      </c>
      <c r="Y470" s="139" t="b">
        <f t="shared" si="83"/>
        <v>0</v>
      </c>
      <c r="Z470" s="139" t="b">
        <f t="shared" si="84"/>
        <v>0</v>
      </c>
      <c r="AA470" s="139" t="b">
        <f t="shared" si="85"/>
        <v>0</v>
      </c>
      <c r="AB470" s="139" t="b">
        <f t="shared" si="86"/>
        <v>0</v>
      </c>
      <c r="AC470" s="139">
        <f t="shared" si="87"/>
        <v>0</v>
      </c>
    </row>
    <row r="471" spans="7:29" s="139" customFormat="1" x14ac:dyDescent="0.25">
      <c r="G471" s="146"/>
      <c r="O471" s="138" t="str">
        <f t="shared" si="78"/>
        <v/>
      </c>
      <c r="T471" s="139" t="b">
        <f t="shared" si="77"/>
        <v>0</v>
      </c>
      <c r="U471" s="139" t="b">
        <f t="shared" si="79"/>
        <v>0</v>
      </c>
      <c r="V471" s="139" t="b">
        <f t="shared" si="80"/>
        <v>0</v>
      </c>
      <c r="W471" s="139" t="b">
        <f t="shared" si="81"/>
        <v>0</v>
      </c>
      <c r="X471" s="139" t="b">
        <f t="shared" si="82"/>
        <v>0</v>
      </c>
      <c r="Y471" s="139" t="b">
        <f t="shared" si="83"/>
        <v>0</v>
      </c>
      <c r="Z471" s="139" t="b">
        <f t="shared" si="84"/>
        <v>0</v>
      </c>
      <c r="AA471" s="139" t="b">
        <f t="shared" si="85"/>
        <v>0</v>
      </c>
      <c r="AB471" s="139" t="b">
        <f t="shared" si="86"/>
        <v>0</v>
      </c>
      <c r="AC471" s="139">
        <f t="shared" si="87"/>
        <v>0</v>
      </c>
    </row>
    <row r="472" spans="7:29" s="139" customFormat="1" x14ac:dyDescent="0.25">
      <c r="G472" s="146"/>
      <c r="O472" s="138" t="str">
        <f t="shared" si="78"/>
        <v/>
      </c>
      <c r="T472" s="139" t="b">
        <f t="shared" si="77"/>
        <v>0</v>
      </c>
      <c r="U472" s="139" t="b">
        <f t="shared" si="79"/>
        <v>0</v>
      </c>
      <c r="V472" s="139" t="b">
        <f t="shared" si="80"/>
        <v>0</v>
      </c>
      <c r="W472" s="139" t="b">
        <f t="shared" si="81"/>
        <v>0</v>
      </c>
      <c r="X472" s="139" t="b">
        <f t="shared" si="82"/>
        <v>0</v>
      </c>
      <c r="Y472" s="139" t="b">
        <f t="shared" si="83"/>
        <v>0</v>
      </c>
      <c r="Z472" s="139" t="b">
        <f t="shared" si="84"/>
        <v>0</v>
      </c>
      <c r="AA472" s="139" t="b">
        <f t="shared" si="85"/>
        <v>0</v>
      </c>
      <c r="AB472" s="139" t="b">
        <f t="shared" si="86"/>
        <v>0</v>
      </c>
      <c r="AC472" s="139">
        <f t="shared" si="87"/>
        <v>0</v>
      </c>
    </row>
    <row r="473" spans="7:29" s="139" customFormat="1" x14ac:dyDescent="0.25">
      <c r="G473" s="146"/>
      <c r="O473" s="138" t="str">
        <f t="shared" si="78"/>
        <v/>
      </c>
      <c r="T473" s="139" t="b">
        <f t="shared" si="77"/>
        <v>0</v>
      </c>
      <c r="U473" s="139" t="b">
        <f t="shared" si="79"/>
        <v>0</v>
      </c>
      <c r="V473" s="139" t="b">
        <f t="shared" si="80"/>
        <v>0</v>
      </c>
      <c r="W473" s="139" t="b">
        <f t="shared" si="81"/>
        <v>0</v>
      </c>
      <c r="X473" s="139" t="b">
        <f t="shared" si="82"/>
        <v>0</v>
      </c>
      <c r="Y473" s="139" t="b">
        <f t="shared" si="83"/>
        <v>0</v>
      </c>
      <c r="Z473" s="139" t="b">
        <f t="shared" si="84"/>
        <v>0</v>
      </c>
      <c r="AA473" s="139" t="b">
        <f t="shared" si="85"/>
        <v>0</v>
      </c>
      <c r="AB473" s="139" t="b">
        <f t="shared" si="86"/>
        <v>0</v>
      </c>
      <c r="AC473" s="139">
        <f t="shared" si="87"/>
        <v>0</v>
      </c>
    </row>
    <row r="474" spans="7:29" s="139" customFormat="1" x14ac:dyDescent="0.25">
      <c r="G474" s="146"/>
      <c r="O474" s="138" t="str">
        <f t="shared" si="78"/>
        <v/>
      </c>
      <c r="T474" s="139" t="b">
        <f t="shared" si="77"/>
        <v>0</v>
      </c>
      <c r="U474" s="139" t="b">
        <f t="shared" si="79"/>
        <v>0</v>
      </c>
      <c r="V474" s="139" t="b">
        <f t="shared" si="80"/>
        <v>0</v>
      </c>
      <c r="W474" s="139" t="b">
        <f t="shared" si="81"/>
        <v>0</v>
      </c>
      <c r="X474" s="139" t="b">
        <f t="shared" si="82"/>
        <v>0</v>
      </c>
      <c r="Y474" s="139" t="b">
        <f t="shared" si="83"/>
        <v>0</v>
      </c>
      <c r="Z474" s="139" t="b">
        <f t="shared" si="84"/>
        <v>0</v>
      </c>
      <c r="AA474" s="139" t="b">
        <f t="shared" si="85"/>
        <v>0</v>
      </c>
      <c r="AB474" s="139" t="b">
        <f t="shared" si="86"/>
        <v>0</v>
      </c>
      <c r="AC474" s="139">
        <f t="shared" si="87"/>
        <v>0</v>
      </c>
    </row>
    <row r="475" spans="7:29" s="139" customFormat="1" x14ac:dyDescent="0.25">
      <c r="G475" s="146"/>
      <c r="O475" s="138" t="str">
        <f t="shared" si="78"/>
        <v/>
      </c>
      <c r="T475" s="139" t="b">
        <f t="shared" si="77"/>
        <v>0</v>
      </c>
      <c r="U475" s="139" t="b">
        <f t="shared" si="79"/>
        <v>0</v>
      </c>
      <c r="V475" s="139" t="b">
        <f t="shared" si="80"/>
        <v>0</v>
      </c>
      <c r="W475" s="139" t="b">
        <f t="shared" si="81"/>
        <v>0</v>
      </c>
      <c r="X475" s="139" t="b">
        <f t="shared" si="82"/>
        <v>0</v>
      </c>
      <c r="Y475" s="139" t="b">
        <f t="shared" si="83"/>
        <v>0</v>
      </c>
      <c r="Z475" s="139" t="b">
        <f t="shared" si="84"/>
        <v>0</v>
      </c>
      <c r="AA475" s="139" t="b">
        <f t="shared" si="85"/>
        <v>0</v>
      </c>
      <c r="AB475" s="139" t="b">
        <f t="shared" si="86"/>
        <v>0</v>
      </c>
      <c r="AC475" s="139">
        <f t="shared" si="87"/>
        <v>0</v>
      </c>
    </row>
    <row r="476" spans="7:29" s="139" customFormat="1" x14ac:dyDescent="0.25">
      <c r="G476" s="146"/>
      <c r="O476" s="138" t="str">
        <f t="shared" si="78"/>
        <v/>
      </c>
      <c r="T476" s="139" t="b">
        <f t="shared" si="77"/>
        <v>0</v>
      </c>
      <c r="U476" s="139" t="b">
        <f t="shared" si="79"/>
        <v>0</v>
      </c>
      <c r="V476" s="139" t="b">
        <f t="shared" si="80"/>
        <v>0</v>
      </c>
      <c r="W476" s="139" t="b">
        <f t="shared" si="81"/>
        <v>0</v>
      </c>
      <c r="X476" s="139" t="b">
        <f t="shared" si="82"/>
        <v>0</v>
      </c>
      <c r="Y476" s="139" t="b">
        <f t="shared" si="83"/>
        <v>0</v>
      </c>
      <c r="Z476" s="139" t="b">
        <f t="shared" si="84"/>
        <v>0</v>
      </c>
      <c r="AA476" s="139" t="b">
        <f t="shared" si="85"/>
        <v>0</v>
      </c>
      <c r="AB476" s="139" t="b">
        <f t="shared" si="86"/>
        <v>0</v>
      </c>
      <c r="AC476" s="139">
        <f t="shared" si="87"/>
        <v>0</v>
      </c>
    </row>
    <row r="477" spans="7:29" s="139" customFormat="1" x14ac:dyDescent="0.25">
      <c r="G477" s="146"/>
      <c r="O477" s="138" t="str">
        <f t="shared" si="78"/>
        <v/>
      </c>
      <c r="T477" s="139" t="b">
        <f t="shared" si="77"/>
        <v>0</v>
      </c>
      <c r="U477" s="139" t="b">
        <f t="shared" si="79"/>
        <v>0</v>
      </c>
      <c r="V477" s="139" t="b">
        <f t="shared" si="80"/>
        <v>0</v>
      </c>
      <c r="W477" s="139" t="b">
        <f t="shared" si="81"/>
        <v>0</v>
      </c>
      <c r="X477" s="139" t="b">
        <f t="shared" si="82"/>
        <v>0</v>
      </c>
      <c r="Y477" s="139" t="b">
        <f t="shared" si="83"/>
        <v>0</v>
      </c>
      <c r="Z477" s="139" t="b">
        <f t="shared" si="84"/>
        <v>0</v>
      </c>
      <c r="AA477" s="139" t="b">
        <f t="shared" si="85"/>
        <v>0</v>
      </c>
      <c r="AB477" s="139" t="b">
        <f t="shared" si="86"/>
        <v>0</v>
      </c>
      <c r="AC477" s="139">
        <f t="shared" si="87"/>
        <v>0</v>
      </c>
    </row>
    <row r="478" spans="7:29" s="139" customFormat="1" x14ac:dyDescent="0.25">
      <c r="G478" s="146"/>
      <c r="O478" s="138" t="str">
        <f t="shared" si="78"/>
        <v/>
      </c>
      <c r="T478" s="139" t="b">
        <f t="shared" si="77"/>
        <v>0</v>
      </c>
      <c r="U478" s="139" t="b">
        <f t="shared" si="79"/>
        <v>0</v>
      </c>
      <c r="V478" s="139" t="b">
        <f t="shared" si="80"/>
        <v>0</v>
      </c>
      <c r="W478" s="139" t="b">
        <f t="shared" si="81"/>
        <v>0</v>
      </c>
      <c r="X478" s="139" t="b">
        <f t="shared" si="82"/>
        <v>0</v>
      </c>
      <c r="Y478" s="139" t="b">
        <f t="shared" si="83"/>
        <v>0</v>
      </c>
      <c r="Z478" s="139" t="b">
        <f t="shared" si="84"/>
        <v>0</v>
      </c>
      <c r="AA478" s="139" t="b">
        <f t="shared" si="85"/>
        <v>0</v>
      </c>
      <c r="AB478" s="139" t="b">
        <f t="shared" si="86"/>
        <v>0</v>
      </c>
      <c r="AC478" s="139">
        <f t="shared" si="87"/>
        <v>0</v>
      </c>
    </row>
    <row r="479" spans="7:29" s="139" customFormat="1" x14ac:dyDescent="0.25">
      <c r="G479" s="146"/>
      <c r="O479" s="138" t="str">
        <f t="shared" si="78"/>
        <v/>
      </c>
      <c r="T479" s="139" t="b">
        <f t="shared" si="77"/>
        <v>0</v>
      </c>
      <c r="U479" s="139" t="b">
        <f t="shared" si="79"/>
        <v>0</v>
      </c>
      <c r="V479" s="139" t="b">
        <f t="shared" si="80"/>
        <v>0</v>
      </c>
      <c r="W479" s="139" t="b">
        <f t="shared" si="81"/>
        <v>0</v>
      </c>
      <c r="X479" s="139" t="b">
        <f t="shared" si="82"/>
        <v>0</v>
      </c>
      <c r="Y479" s="139" t="b">
        <f t="shared" si="83"/>
        <v>0</v>
      </c>
      <c r="Z479" s="139" t="b">
        <f t="shared" si="84"/>
        <v>0</v>
      </c>
      <c r="AA479" s="139" t="b">
        <f t="shared" si="85"/>
        <v>0</v>
      </c>
      <c r="AB479" s="139" t="b">
        <f t="shared" si="86"/>
        <v>0</v>
      </c>
      <c r="AC479" s="139">
        <f t="shared" si="87"/>
        <v>0</v>
      </c>
    </row>
    <row r="480" spans="7:29" s="139" customFormat="1" x14ac:dyDescent="0.25">
      <c r="G480" s="146"/>
      <c r="O480" s="138" t="str">
        <f t="shared" si="78"/>
        <v/>
      </c>
      <c r="T480" s="139" t="b">
        <f t="shared" si="77"/>
        <v>0</v>
      </c>
      <c r="U480" s="139" t="b">
        <f t="shared" si="79"/>
        <v>0</v>
      </c>
      <c r="V480" s="139" t="b">
        <f t="shared" si="80"/>
        <v>0</v>
      </c>
      <c r="W480" s="139" t="b">
        <f t="shared" si="81"/>
        <v>0</v>
      </c>
      <c r="X480" s="139" t="b">
        <f t="shared" si="82"/>
        <v>0</v>
      </c>
      <c r="Y480" s="139" t="b">
        <f t="shared" si="83"/>
        <v>0</v>
      </c>
      <c r="Z480" s="139" t="b">
        <f t="shared" si="84"/>
        <v>0</v>
      </c>
      <c r="AA480" s="139" t="b">
        <f t="shared" si="85"/>
        <v>0</v>
      </c>
      <c r="AB480" s="139" t="b">
        <f t="shared" si="86"/>
        <v>0</v>
      </c>
      <c r="AC480" s="139">
        <f t="shared" si="87"/>
        <v>0</v>
      </c>
    </row>
    <row r="481" spans="7:29" s="139" customFormat="1" x14ac:dyDescent="0.25">
      <c r="G481" s="146"/>
      <c r="O481" s="138" t="str">
        <f t="shared" si="78"/>
        <v/>
      </c>
      <c r="T481" s="139" t="b">
        <f t="shared" si="77"/>
        <v>0</v>
      </c>
      <c r="U481" s="139" t="b">
        <f t="shared" si="79"/>
        <v>0</v>
      </c>
      <c r="V481" s="139" t="b">
        <f t="shared" si="80"/>
        <v>0</v>
      </c>
      <c r="W481" s="139" t="b">
        <f t="shared" si="81"/>
        <v>0</v>
      </c>
      <c r="X481" s="139" t="b">
        <f t="shared" si="82"/>
        <v>0</v>
      </c>
      <c r="Y481" s="139" t="b">
        <f t="shared" si="83"/>
        <v>0</v>
      </c>
      <c r="Z481" s="139" t="b">
        <f t="shared" si="84"/>
        <v>0</v>
      </c>
      <c r="AA481" s="139" t="b">
        <f t="shared" si="85"/>
        <v>0</v>
      </c>
      <c r="AB481" s="139" t="b">
        <f t="shared" si="86"/>
        <v>0</v>
      </c>
      <c r="AC481" s="139">
        <f t="shared" si="87"/>
        <v>0</v>
      </c>
    </row>
    <row r="482" spans="7:29" s="139" customFormat="1" x14ac:dyDescent="0.25">
      <c r="G482" s="146"/>
      <c r="O482" s="138" t="str">
        <f t="shared" si="78"/>
        <v/>
      </c>
      <c r="T482" s="139" t="b">
        <f t="shared" si="77"/>
        <v>0</v>
      </c>
      <c r="U482" s="139" t="b">
        <f t="shared" si="79"/>
        <v>0</v>
      </c>
      <c r="V482" s="139" t="b">
        <f t="shared" si="80"/>
        <v>0</v>
      </c>
      <c r="W482" s="139" t="b">
        <f t="shared" si="81"/>
        <v>0</v>
      </c>
      <c r="X482" s="139" t="b">
        <f t="shared" si="82"/>
        <v>0</v>
      </c>
      <c r="Y482" s="139" t="b">
        <f t="shared" si="83"/>
        <v>0</v>
      </c>
      <c r="Z482" s="139" t="b">
        <f t="shared" si="84"/>
        <v>0</v>
      </c>
      <c r="AA482" s="139" t="b">
        <f t="shared" si="85"/>
        <v>0</v>
      </c>
      <c r="AB482" s="139" t="b">
        <f t="shared" si="86"/>
        <v>0</v>
      </c>
      <c r="AC482" s="139">
        <f t="shared" si="87"/>
        <v>0</v>
      </c>
    </row>
    <row r="483" spans="7:29" s="139" customFormat="1" x14ac:dyDescent="0.25">
      <c r="G483" s="146"/>
      <c r="O483" s="138" t="str">
        <f t="shared" si="78"/>
        <v/>
      </c>
      <c r="T483" s="139" t="b">
        <f t="shared" si="77"/>
        <v>0</v>
      </c>
      <c r="U483" s="139" t="b">
        <f t="shared" si="79"/>
        <v>0</v>
      </c>
      <c r="V483" s="139" t="b">
        <f t="shared" si="80"/>
        <v>0</v>
      </c>
      <c r="W483" s="139" t="b">
        <f t="shared" si="81"/>
        <v>0</v>
      </c>
      <c r="X483" s="139" t="b">
        <f t="shared" si="82"/>
        <v>0</v>
      </c>
      <c r="Y483" s="139" t="b">
        <f t="shared" si="83"/>
        <v>0</v>
      </c>
      <c r="Z483" s="139" t="b">
        <f t="shared" si="84"/>
        <v>0</v>
      </c>
      <c r="AA483" s="139" t="b">
        <f t="shared" si="85"/>
        <v>0</v>
      </c>
      <c r="AB483" s="139" t="b">
        <f t="shared" si="86"/>
        <v>0</v>
      </c>
      <c r="AC483" s="139">
        <f t="shared" si="87"/>
        <v>0</v>
      </c>
    </row>
    <row r="484" spans="7:29" s="139" customFormat="1" x14ac:dyDescent="0.25">
      <c r="G484" s="146"/>
      <c r="O484" s="138" t="str">
        <f t="shared" si="78"/>
        <v/>
      </c>
      <c r="T484" s="139" t="b">
        <f t="shared" si="77"/>
        <v>0</v>
      </c>
      <c r="U484" s="139" t="b">
        <f t="shared" si="79"/>
        <v>0</v>
      </c>
      <c r="V484" s="139" t="b">
        <f t="shared" si="80"/>
        <v>0</v>
      </c>
      <c r="W484" s="139" t="b">
        <f t="shared" si="81"/>
        <v>0</v>
      </c>
      <c r="X484" s="139" t="b">
        <f t="shared" si="82"/>
        <v>0</v>
      </c>
      <c r="Y484" s="139" t="b">
        <f t="shared" si="83"/>
        <v>0</v>
      </c>
      <c r="Z484" s="139" t="b">
        <f t="shared" si="84"/>
        <v>0</v>
      </c>
      <c r="AA484" s="139" t="b">
        <f t="shared" si="85"/>
        <v>0</v>
      </c>
      <c r="AB484" s="139" t="b">
        <f t="shared" si="86"/>
        <v>0</v>
      </c>
      <c r="AC484" s="139">
        <f t="shared" si="87"/>
        <v>0</v>
      </c>
    </row>
    <row r="485" spans="7:29" s="139" customFormat="1" x14ac:dyDescent="0.25">
      <c r="G485" s="146"/>
      <c r="O485" s="138" t="str">
        <f t="shared" si="78"/>
        <v/>
      </c>
      <c r="T485" s="139" t="b">
        <f t="shared" si="77"/>
        <v>0</v>
      </c>
      <c r="U485" s="139" t="b">
        <f t="shared" si="79"/>
        <v>0</v>
      </c>
      <c r="V485" s="139" t="b">
        <f t="shared" si="80"/>
        <v>0</v>
      </c>
      <c r="W485" s="139" t="b">
        <f t="shared" si="81"/>
        <v>0</v>
      </c>
      <c r="X485" s="139" t="b">
        <f t="shared" si="82"/>
        <v>0</v>
      </c>
      <c r="Y485" s="139" t="b">
        <f t="shared" si="83"/>
        <v>0</v>
      </c>
      <c r="Z485" s="139" t="b">
        <f t="shared" si="84"/>
        <v>0</v>
      </c>
      <c r="AA485" s="139" t="b">
        <f t="shared" si="85"/>
        <v>0</v>
      </c>
      <c r="AB485" s="139" t="b">
        <f t="shared" si="86"/>
        <v>0</v>
      </c>
      <c r="AC485" s="139">
        <f t="shared" si="87"/>
        <v>0</v>
      </c>
    </row>
    <row r="486" spans="7:29" s="139" customFormat="1" x14ac:dyDescent="0.25">
      <c r="G486" s="146"/>
      <c r="O486" s="138" t="str">
        <f t="shared" si="78"/>
        <v/>
      </c>
      <c r="T486" s="139" t="b">
        <f t="shared" si="77"/>
        <v>0</v>
      </c>
      <c r="U486" s="139" t="b">
        <f t="shared" si="79"/>
        <v>0</v>
      </c>
      <c r="V486" s="139" t="b">
        <f t="shared" si="80"/>
        <v>0</v>
      </c>
      <c r="W486" s="139" t="b">
        <f t="shared" si="81"/>
        <v>0</v>
      </c>
      <c r="X486" s="139" t="b">
        <f t="shared" si="82"/>
        <v>0</v>
      </c>
      <c r="Y486" s="139" t="b">
        <f t="shared" si="83"/>
        <v>0</v>
      </c>
      <c r="Z486" s="139" t="b">
        <f t="shared" si="84"/>
        <v>0</v>
      </c>
      <c r="AA486" s="139" t="b">
        <f t="shared" si="85"/>
        <v>0</v>
      </c>
      <c r="AB486" s="139" t="b">
        <f t="shared" si="86"/>
        <v>0</v>
      </c>
      <c r="AC486" s="139">
        <f t="shared" si="87"/>
        <v>0</v>
      </c>
    </row>
    <row r="487" spans="7:29" s="139" customFormat="1" x14ac:dyDescent="0.25">
      <c r="G487" s="146"/>
      <c r="O487" s="138" t="str">
        <f t="shared" si="78"/>
        <v/>
      </c>
      <c r="T487" s="139" t="b">
        <f t="shared" si="77"/>
        <v>0</v>
      </c>
      <c r="U487" s="139" t="b">
        <f t="shared" si="79"/>
        <v>0</v>
      </c>
      <c r="V487" s="139" t="b">
        <f t="shared" si="80"/>
        <v>0</v>
      </c>
      <c r="W487" s="139" t="b">
        <f t="shared" si="81"/>
        <v>0</v>
      </c>
      <c r="X487" s="139" t="b">
        <f t="shared" si="82"/>
        <v>0</v>
      </c>
      <c r="Y487" s="139" t="b">
        <f t="shared" si="83"/>
        <v>0</v>
      </c>
      <c r="Z487" s="139" t="b">
        <f t="shared" si="84"/>
        <v>0</v>
      </c>
      <c r="AA487" s="139" t="b">
        <f t="shared" si="85"/>
        <v>0</v>
      </c>
      <c r="AB487" s="139" t="b">
        <f t="shared" si="86"/>
        <v>0</v>
      </c>
      <c r="AC487" s="139">
        <f t="shared" si="87"/>
        <v>0</v>
      </c>
    </row>
    <row r="488" spans="7:29" s="139" customFormat="1" x14ac:dyDescent="0.25">
      <c r="G488" s="146"/>
      <c r="O488" s="138" t="str">
        <f t="shared" si="78"/>
        <v/>
      </c>
      <c r="T488" s="139" t="b">
        <f t="shared" si="77"/>
        <v>0</v>
      </c>
      <c r="U488" s="139" t="b">
        <f t="shared" si="79"/>
        <v>0</v>
      </c>
      <c r="V488" s="139" t="b">
        <f t="shared" si="80"/>
        <v>0</v>
      </c>
      <c r="W488" s="139" t="b">
        <f t="shared" si="81"/>
        <v>0</v>
      </c>
      <c r="X488" s="139" t="b">
        <f t="shared" si="82"/>
        <v>0</v>
      </c>
      <c r="Y488" s="139" t="b">
        <f t="shared" si="83"/>
        <v>0</v>
      </c>
      <c r="Z488" s="139" t="b">
        <f t="shared" si="84"/>
        <v>0</v>
      </c>
      <c r="AA488" s="139" t="b">
        <f t="shared" si="85"/>
        <v>0</v>
      </c>
      <c r="AB488" s="139" t="b">
        <f t="shared" si="86"/>
        <v>0</v>
      </c>
      <c r="AC488" s="139">
        <f t="shared" si="87"/>
        <v>0</v>
      </c>
    </row>
    <row r="489" spans="7:29" s="139" customFormat="1" x14ac:dyDescent="0.25">
      <c r="G489" s="146"/>
      <c r="O489" s="138" t="str">
        <f t="shared" si="78"/>
        <v/>
      </c>
      <c r="T489" s="139" t="b">
        <f t="shared" si="77"/>
        <v>0</v>
      </c>
      <c r="U489" s="139" t="b">
        <f t="shared" si="79"/>
        <v>0</v>
      </c>
      <c r="V489" s="139" t="b">
        <f t="shared" si="80"/>
        <v>0</v>
      </c>
      <c r="W489" s="139" t="b">
        <f t="shared" si="81"/>
        <v>0</v>
      </c>
      <c r="X489" s="139" t="b">
        <f t="shared" si="82"/>
        <v>0</v>
      </c>
      <c r="Y489" s="139" t="b">
        <f t="shared" si="83"/>
        <v>0</v>
      </c>
      <c r="Z489" s="139" t="b">
        <f t="shared" si="84"/>
        <v>0</v>
      </c>
      <c r="AA489" s="139" t="b">
        <f t="shared" si="85"/>
        <v>0</v>
      </c>
      <c r="AB489" s="139" t="b">
        <f t="shared" si="86"/>
        <v>0</v>
      </c>
      <c r="AC489" s="139">
        <f t="shared" si="87"/>
        <v>0</v>
      </c>
    </row>
    <row r="490" spans="7:29" s="139" customFormat="1" x14ac:dyDescent="0.25">
      <c r="G490" s="146"/>
      <c r="O490" s="138" t="str">
        <f t="shared" si="78"/>
        <v/>
      </c>
      <c r="T490" s="139" t="b">
        <f t="shared" si="77"/>
        <v>0</v>
      </c>
      <c r="U490" s="139" t="b">
        <f t="shared" si="79"/>
        <v>0</v>
      </c>
      <c r="V490" s="139" t="b">
        <f t="shared" si="80"/>
        <v>0</v>
      </c>
      <c r="W490" s="139" t="b">
        <f t="shared" si="81"/>
        <v>0</v>
      </c>
      <c r="X490" s="139" t="b">
        <f t="shared" si="82"/>
        <v>0</v>
      </c>
      <c r="Y490" s="139" t="b">
        <f t="shared" si="83"/>
        <v>0</v>
      </c>
      <c r="Z490" s="139" t="b">
        <f t="shared" si="84"/>
        <v>0</v>
      </c>
      <c r="AA490" s="139" t="b">
        <f t="shared" si="85"/>
        <v>0</v>
      </c>
      <c r="AB490" s="139" t="b">
        <f t="shared" si="86"/>
        <v>0</v>
      </c>
      <c r="AC490" s="139">
        <f t="shared" si="87"/>
        <v>0</v>
      </c>
    </row>
    <row r="491" spans="7:29" s="139" customFormat="1" x14ac:dyDescent="0.25">
      <c r="G491" s="146"/>
      <c r="O491" s="138" t="str">
        <f t="shared" si="78"/>
        <v/>
      </c>
      <c r="T491" s="139" t="b">
        <f t="shared" si="77"/>
        <v>0</v>
      </c>
      <c r="U491" s="139" t="b">
        <f t="shared" si="79"/>
        <v>0</v>
      </c>
      <c r="V491" s="139" t="b">
        <f t="shared" si="80"/>
        <v>0</v>
      </c>
      <c r="W491" s="139" t="b">
        <f t="shared" si="81"/>
        <v>0</v>
      </c>
      <c r="X491" s="139" t="b">
        <f t="shared" si="82"/>
        <v>0</v>
      </c>
      <c r="Y491" s="139" t="b">
        <f t="shared" si="83"/>
        <v>0</v>
      </c>
      <c r="Z491" s="139" t="b">
        <f t="shared" si="84"/>
        <v>0</v>
      </c>
      <c r="AA491" s="139" t="b">
        <f t="shared" si="85"/>
        <v>0</v>
      </c>
      <c r="AB491" s="139" t="b">
        <f t="shared" si="86"/>
        <v>0</v>
      </c>
      <c r="AC491" s="139">
        <f t="shared" si="87"/>
        <v>0</v>
      </c>
    </row>
    <row r="492" spans="7:29" s="139" customFormat="1" x14ac:dyDescent="0.25">
      <c r="G492" s="146"/>
      <c r="O492" s="138" t="str">
        <f t="shared" si="78"/>
        <v/>
      </c>
      <c r="T492" s="139" t="b">
        <f t="shared" si="77"/>
        <v>0</v>
      </c>
      <c r="U492" s="139" t="b">
        <f t="shared" si="79"/>
        <v>0</v>
      </c>
      <c r="V492" s="139" t="b">
        <f t="shared" si="80"/>
        <v>0</v>
      </c>
      <c r="W492" s="139" t="b">
        <f t="shared" si="81"/>
        <v>0</v>
      </c>
      <c r="X492" s="139" t="b">
        <f t="shared" si="82"/>
        <v>0</v>
      </c>
      <c r="Y492" s="139" t="b">
        <f t="shared" si="83"/>
        <v>0</v>
      </c>
      <c r="Z492" s="139" t="b">
        <f t="shared" si="84"/>
        <v>0</v>
      </c>
      <c r="AA492" s="139" t="b">
        <f t="shared" si="85"/>
        <v>0</v>
      </c>
      <c r="AB492" s="139" t="b">
        <f t="shared" si="86"/>
        <v>0</v>
      </c>
      <c r="AC492" s="139">
        <f t="shared" si="87"/>
        <v>0</v>
      </c>
    </row>
    <row r="493" spans="7:29" s="139" customFormat="1" x14ac:dyDescent="0.25">
      <c r="G493" s="146"/>
      <c r="O493" s="138" t="str">
        <f t="shared" si="78"/>
        <v/>
      </c>
      <c r="T493" s="139" t="b">
        <f t="shared" si="77"/>
        <v>0</v>
      </c>
      <c r="U493" s="139" t="b">
        <f t="shared" si="79"/>
        <v>0</v>
      </c>
      <c r="V493" s="139" t="b">
        <f t="shared" si="80"/>
        <v>0</v>
      </c>
      <c r="W493" s="139" t="b">
        <f t="shared" si="81"/>
        <v>0</v>
      </c>
      <c r="X493" s="139" t="b">
        <f t="shared" si="82"/>
        <v>0</v>
      </c>
      <c r="Y493" s="139" t="b">
        <f t="shared" si="83"/>
        <v>0</v>
      </c>
      <c r="Z493" s="139" t="b">
        <f t="shared" si="84"/>
        <v>0</v>
      </c>
      <c r="AA493" s="139" t="b">
        <f t="shared" si="85"/>
        <v>0</v>
      </c>
      <c r="AB493" s="139" t="b">
        <f t="shared" si="86"/>
        <v>0</v>
      </c>
      <c r="AC493" s="139">
        <f t="shared" si="87"/>
        <v>0</v>
      </c>
    </row>
    <row r="494" spans="7:29" s="139" customFormat="1" x14ac:dyDescent="0.25">
      <c r="G494" s="146"/>
      <c r="O494" s="138" t="str">
        <f t="shared" si="78"/>
        <v/>
      </c>
      <c r="T494" s="139" t="b">
        <f t="shared" si="77"/>
        <v>0</v>
      </c>
      <c r="U494" s="139" t="b">
        <f t="shared" si="79"/>
        <v>0</v>
      </c>
      <c r="V494" s="139" t="b">
        <f t="shared" si="80"/>
        <v>0</v>
      </c>
      <c r="W494" s="139" t="b">
        <f t="shared" si="81"/>
        <v>0</v>
      </c>
      <c r="X494" s="139" t="b">
        <f t="shared" si="82"/>
        <v>0</v>
      </c>
      <c r="Y494" s="139" t="b">
        <f t="shared" si="83"/>
        <v>0</v>
      </c>
      <c r="Z494" s="139" t="b">
        <f t="shared" si="84"/>
        <v>0</v>
      </c>
      <c r="AA494" s="139" t="b">
        <f t="shared" si="85"/>
        <v>0</v>
      </c>
      <c r="AB494" s="139" t="b">
        <f t="shared" si="86"/>
        <v>0</v>
      </c>
      <c r="AC494" s="139">
        <f t="shared" si="87"/>
        <v>0</v>
      </c>
    </row>
    <row r="495" spans="7:29" s="139" customFormat="1" x14ac:dyDescent="0.25">
      <c r="G495" s="146"/>
      <c r="O495" s="138" t="str">
        <f t="shared" si="78"/>
        <v/>
      </c>
      <c r="T495" s="139" t="b">
        <f t="shared" si="77"/>
        <v>0</v>
      </c>
      <c r="U495" s="139" t="b">
        <f t="shared" si="79"/>
        <v>0</v>
      </c>
      <c r="V495" s="139" t="b">
        <f t="shared" si="80"/>
        <v>0</v>
      </c>
      <c r="W495" s="139" t="b">
        <f t="shared" si="81"/>
        <v>0</v>
      </c>
      <c r="X495" s="139" t="b">
        <f t="shared" si="82"/>
        <v>0</v>
      </c>
      <c r="Y495" s="139" t="b">
        <f t="shared" si="83"/>
        <v>0</v>
      </c>
      <c r="Z495" s="139" t="b">
        <f t="shared" si="84"/>
        <v>0</v>
      </c>
      <c r="AA495" s="139" t="b">
        <f t="shared" si="85"/>
        <v>0</v>
      </c>
      <c r="AB495" s="139" t="b">
        <f t="shared" si="86"/>
        <v>0</v>
      </c>
      <c r="AC495" s="139">
        <f t="shared" si="87"/>
        <v>0</v>
      </c>
    </row>
    <row r="496" spans="7:29" s="139" customFormat="1" x14ac:dyDescent="0.25">
      <c r="G496" s="146"/>
      <c r="O496" s="138" t="str">
        <f t="shared" si="78"/>
        <v/>
      </c>
      <c r="T496" s="139" t="b">
        <f t="shared" si="77"/>
        <v>0</v>
      </c>
      <c r="U496" s="139" t="b">
        <f t="shared" si="79"/>
        <v>0</v>
      </c>
      <c r="V496" s="139" t="b">
        <f t="shared" si="80"/>
        <v>0</v>
      </c>
      <c r="W496" s="139" t="b">
        <f t="shared" si="81"/>
        <v>0</v>
      </c>
      <c r="X496" s="139" t="b">
        <f t="shared" si="82"/>
        <v>0</v>
      </c>
      <c r="Y496" s="139" t="b">
        <f t="shared" si="83"/>
        <v>0</v>
      </c>
      <c r="Z496" s="139" t="b">
        <f t="shared" si="84"/>
        <v>0</v>
      </c>
      <c r="AA496" s="139" t="b">
        <f t="shared" si="85"/>
        <v>0</v>
      </c>
      <c r="AB496" s="139" t="b">
        <f t="shared" si="86"/>
        <v>0</v>
      </c>
      <c r="AC496" s="139">
        <f t="shared" si="87"/>
        <v>0</v>
      </c>
    </row>
    <row r="497" spans="7:29" s="139" customFormat="1" x14ac:dyDescent="0.25">
      <c r="G497" s="146"/>
      <c r="O497" s="138" t="str">
        <f t="shared" si="78"/>
        <v/>
      </c>
      <c r="T497" s="139" t="b">
        <f t="shared" si="77"/>
        <v>0</v>
      </c>
      <c r="U497" s="139" t="b">
        <f t="shared" si="79"/>
        <v>0</v>
      </c>
      <c r="V497" s="139" t="b">
        <f t="shared" si="80"/>
        <v>0</v>
      </c>
      <c r="W497" s="139" t="b">
        <f t="shared" si="81"/>
        <v>0</v>
      </c>
      <c r="X497" s="139" t="b">
        <f t="shared" si="82"/>
        <v>0</v>
      </c>
      <c r="Y497" s="139" t="b">
        <f t="shared" si="83"/>
        <v>0</v>
      </c>
      <c r="Z497" s="139" t="b">
        <f t="shared" si="84"/>
        <v>0</v>
      </c>
      <c r="AA497" s="139" t="b">
        <f t="shared" si="85"/>
        <v>0</v>
      </c>
      <c r="AB497" s="139" t="b">
        <f t="shared" si="86"/>
        <v>0</v>
      </c>
      <c r="AC497" s="139">
        <f t="shared" si="87"/>
        <v>0</v>
      </c>
    </row>
    <row r="498" spans="7:29" s="139" customFormat="1" x14ac:dyDescent="0.25">
      <c r="G498" s="146"/>
      <c r="O498" s="138" t="str">
        <f t="shared" si="78"/>
        <v/>
      </c>
      <c r="T498" s="139" t="b">
        <f t="shared" si="77"/>
        <v>0</v>
      </c>
      <c r="U498" s="139" t="b">
        <f t="shared" si="79"/>
        <v>0</v>
      </c>
      <c r="V498" s="139" t="b">
        <f t="shared" si="80"/>
        <v>0</v>
      </c>
      <c r="W498" s="139" t="b">
        <f t="shared" si="81"/>
        <v>0</v>
      </c>
      <c r="X498" s="139" t="b">
        <f t="shared" si="82"/>
        <v>0</v>
      </c>
      <c r="Y498" s="139" t="b">
        <f t="shared" si="83"/>
        <v>0</v>
      </c>
      <c r="Z498" s="139" t="b">
        <f t="shared" si="84"/>
        <v>0</v>
      </c>
      <c r="AA498" s="139" t="b">
        <f t="shared" si="85"/>
        <v>0</v>
      </c>
      <c r="AB498" s="139" t="b">
        <f t="shared" si="86"/>
        <v>0</v>
      </c>
      <c r="AC498" s="139">
        <f t="shared" si="87"/>
        <v>0</v>
      </c>
    </row>
    <row r="499" spans="7:29" s="139" customFormat="1" x14ac:dyDescent="0.25">
      <c r="G499" s="146"/>
      <c r="O499" s="138" t="str">
        <f t="shared" si="78"/>
        <v/>
      </c>
      <c r="T499" s="139" t="b">
        <f t="shared" si="77"/>
        <v>0</v>
      </c>
      <c r="U499" s="139" t="b">
        <f t="shared" si="79"/>
        <v>0</v>
      </c>
      <c r="V499" s="139" t="b">
        <f t="shared" si="80"/>
        <v>0</v>
      </c>
      <c r="W499" s="139" t="b">
        <f t="shared" si="81"/>
        <v>0</v>
      </c>
      <c r="X499" s="139" t="b">
        <f t="shared" si="82"/>
        <v>0</v>
      </c>
      <c r="Y499" s="139" t="b">
        <f t="shared" si="83"/>
        <v>0</v>
      </c>
      <c r="Z499" s="139" t="b">
        <f t="shared" si="84"/>
        <v>0</v>
      </c>
      <c r="AA499" s="139" t="b">
        <f t="shared" si="85"/>
        <v>0</v>
      </c>
      <c r="AB499" s="139" t="b">
        <f t="shared" si="86"/>
        <v>0</v>
      </c>
      <c r="AC499" s="139">
        <f t="shared" si="87"/>
        <v>0</v>
      </c>
    </row>
    <row r="500" spans="7:29" s="139" customFormat="1" x14ac:dyDescent="0.25">
      <c r="G500" s="146"/>
      <c r="O500" s="138" t="str">
        <f t="shared" si="78"/>
        <v/>
      </c>
      <c r="T500" s="139" t="b">
        <f t="shared" si="77"/>
        <v>0</v>
      </c>
      <c r="U500" s="139" t="b">
        <f t="shared" si="79"/>
        <v>0</v>
      </c>
      <c r="V500" s="139" t="b">
        <f t="shared" si="80"/>
        <v>0</v>
      </c>
      <c r="W500" s="139" t="b">
        <f t="shared" si="81"/>
        <v>0</v>
      </c>
      <c r="X500" s="139" t="b">
        <f t="shared" si="82"/>
        <v>0</v>
      </c>
      <c r="Y500" s="139" t="b">
        <f t="shared" si="83"/>
        <v>0</v>
      </c>
      <c r="Z500" s="139" t="b">
        <f t="shared" si="84"/>
        <v>0</v>
      </c>
      <c r="AA500" s="139" t="b">
        <f t="shared" si="85"/>
        <v>0</v>
      </c>
      <c r="AB500" s="139" t="b">
        <f t="shared" si="86"/>
        <v>0</v>
      </c>
      <c r="AC500" s="139">
        <f t="shared" si="87"/>
        <v>0</v>
      </c>
    </row>
    <row r="501" spans="7:29" s="139" customFormat="1" x14ac:dyDescent="0.25">
      <c r="G501" s="146"/>
      <c r="O501" s="138" t="str">
        <f t="shared" si="78"/>
        <v/>
      </c>
      <c r="T501" s="139" t="b">
        <f t="shared" si="77"/>
        <v>0</v>
      </c>
      <c r="U501" s="139" t="b">
        <f t="shared" si="79"/>
        <v>0</v>
      </c>
      <c r="V501" s="139" t="b">
        <f t="shared" si="80"/>
        <v>0</v>
      </c>
      <c r="W501" s="139" t="b">
        <f t="shared" si="81"/>
        <v>0</v>
      </c>
      <c r="X501" s="139" t="b">
        <f t="shared" si="82"/>
        <v>0</v>
      </c>
      <c r="Y501" s="139" t="b">
        <f t="shared" si="83"/>
        <v>0</v>
      </c>
      <c r="Z501" s="139" t="b">
        <f t="shared" si="84"/>
        <v>0</v>
      </c>
      <c r="AA501" s="139" t="b">
        <f t="shared" si="85"/>
        <v>0</v>
      </c>
      <c r="AB501" s="139" t="b">
        <f t="shared" si="86"/>
        <v>0</v>
      </c>
      <c r="AC501" s="139">
        <f t="shared" si="87"/>
        <v>0</v>
      </c>
    </row>
    <row r="502" spans="7:29" s="139" customFormat="1" x14ac:dyDescent="0.25">
      <c r="G502" s="146"/>
      <c r="O502" s="138" t="str">
        <f t="shared" si="78"/>
        <v/>
      </c>
      <c r="T502" s="139" t="b">
        <f t="shared" si="77"/>
        <v>0</v>
      </c>
      <c r="U502" s="139" t="b">
        <f t="shared" si="79"/>
        <v>0</v>
      </c>
      <c r="V502" s="139" t="b">
        <f t="shared" si="80"/>
        <v>0</v>
      </c>
      <c r="W502" s="139" t="b">
        <f t="shared" si="81"/>
        <v>0</v>
      </c>
      <c r="X502" s="139" t="b">
        <f t="shared" si="82"/>
        <v>0</v>
      </c>
      <c r="Y502" s="139" t="b">
        <f t="shared" si="83"/>
        <v>0</v>
      </c>
      <c r="Z502" s="139" t="b">
        <f t="shared" si="84"/>
        <v>0</v>
      </c>
      <c r="AA502" s="139" t="b">
        <f t="shared" si="85"/>
        <v>0</v>
      </c>
      <c r="AB502" s="139" t="b">
        <f t="shared" si="86"/>
        <v>0</v>
      </c>
      <c r="AC502" s="139">
        <f t="shared" si="87"/>
        <v>0</v>
      </c>
    </row>
    <row r="503" spans="7:29" s="139" customFormat="1" x14ac:dyDescent="0.25">
      <c r="G503" s="146"/>
      <c r="O503" s="138" t="str">
        <f t="shared" si="78"/>
        <v/>
      </c>
      <c r="T503" s="139" t="b">
        <f t="shared" si="77"/>
        <v>0</v>
      </c>
      <c r="U503" s="139" t="b">
        <f t="shared" si="79"/>
        <v>0</v>
      </c>
      <c r="V503" s="139" t="b">
        <f t="shared" si="80"/>
        <v>0</v>
      </c>
      <c r="W503" s="139" t="b">
        <f t="shared" si="81"/>
        <v>0</v>
      </c>
      <c r="X503" s="139" t="b">
        <f t="shared" si="82"/>
        <v>0</v>
      </c>
      <c r="Y503" s="139" t="b">
        <f t="shared" si="83"/>
        <v>0</v>
      </c>
      <c r="Z503" s="139" t="b">
        <f t="shared" si="84"/>
        <v>0</v>
      </c>
      <c r="AA503" s="139" t="b">
        <f t="shared" si="85"/>
        <v>0</v>
      </c>
      <c r="AB503" s="139" t="b">
        <f t="shared" si="86"/>
        <v>0</v>
      </c>
      <c r="AC503" s="139">
        <f t="shared" si="87"/>
        <v>0</v>
      </c>
    </row>
    <row r="504" spans="7:29" s="139" customFormat="1" x14ac:dyDescent="0.25">
      <c r="G504" s="146"/>
      <c r="O504" s="138" t="str">
        <f t="shared" si="78"/>
        <v/>
      </c>
      <c r="T504" s="139" t="b">
        <f t="shared" si="77"/>
        <v>0</v>
      </c>
      <c r="U504" s="139" t="b">
        <f t="shared" si="79"/>
        <v>0</v>
      </c>
      <c r="V504" s="139" t="b">
        <f t="shared" si="80"/>
        <v>0</v>
      </c>
      <c r="W504" s="139" t="b">
        <f t="shared" si="81"/>
        <v>0</v>
      </c>
      <c r="X504" s="139" t="b">
        <f t="shared" si="82"/>
        <v>0</v>
      </c>
      <c r="Y504" s="139" t="b">
        <f t="shared" si="83"/>
        <v>0</v>
      </c>
      <c r="Z504" s="139" t="b">
        <f t="shared" si="84"/>
        <v>0</v>
      </c>
      <c r="AA504" s="139" t="b">
        <f t="shared" si="85"/>
        <v>0</v>
      </c>
      <c r="AB504" s="139" t="b">
        <f t="shared" si="86"/>
        <v>0</v>
      </c>
      <c r="AC504" s="139">
        <f t="shared" si="87"/>
        <v>0</v>
      </c>
    </row>
    <row r="505" spans="7:29" s="139" customFormat="1" x14ac:dyDescent="0.25">
      <c r="G505" s="146"/>
      <c r="O505" s="138" t="str">
        <f t="shared" si="78"/>
        <v/>
      </c>
      <c r="T505" s="139" t="b">
        <f t="shared" si="77"/>
        <v>0</v>
      </c>
      <c r="U505" s="139" t="b">
        <f t="shared" si="79"/>
        <v>0</v>
      </c>
      <c r="V505" s="139" t="b">
        <f t="shared" si="80"/>
        <v>0</v>
      </c>
      <c r="W505" s="139" t="b">
        <f t="shared" si="81"/>
        <v>0</v>
      </c>
      <c r="X505" s="139" t="b">
        <f t="shared" si="82"/>
        <v>0</v>
      </c>
      <c r="Y505" s="139" t="b">
        <f t="shared" si="83"/>
        <v>0</v>
      </c>
      <c r="Z505" s="139" t="b">
        <f t="shared" si="84"/>
        <v>0</v>
      </c>
      <c r="AA505" s="139" t="b">
        <f t="shared" si="85"/>
        <v>0</v>
      </c>
      <c r="AB505" s="139" t="b">
        <f t="shared" si="86"/>
        <v>0</v>
      </c>
      <c r="AC505" s="139">
        <f t="shared" si="87"/>
        <v>0</v>
      </c>
    </row>
    <row r="506" spans="7:29" s="139" customFormat="1" x14ac:dyDescent="0.25">
      <c r="G506" s="146"/>
      <c r="O506" s="138" t="str">
        <f t="shared" si="78"/>
        <v/>
      </c>
      <c r="T506" s="139" t="b">
        <f t="shared" si="77"/>
        <v>0</v>
      </c>
      <c r="U506" s="139" t="b">
        <f t="shared" si="79"/>
        <v>0</v>
      </c>
      <c r="V506" s="139" t="b">
        <f t="shared" si="80"/>
        <v>0</v>
      </c>
      <c r="W506" s="139" t="b">
        <f t="shared" si="81"/>
        <v>0</v>
      </c>
      <c r="X506" s="139" t="b">
        <f t="shared" si="82"/>
        <v>0</v>
      </c>
      <c r="Y506" s="139" t="b">
        <f t="shared" si="83"/>
        <v>0</v>
      </c>
      <c r="Z506" s="139" t="b">
        <f t="shared" si="84"/>
        <v>0</v>
      </c>
      <c r="AA506" s="139" t="b">
        <f t="shared" si="85"/>
        <v>0</v>
      </c>
      <c r="AB506" s="139" t="b">
        <f t="shared" si="86"/>
        <v>0</v>
      </c>
      <c r="AC506" s="139">
        <f t="shared" si="87"/>
        <v>0</v>
      </c>
    </row>
    <row r="507" spans="7:29" s="139" customFormat="1" x14ac:dyDescent="0.25">
      <c r="G507" s="146"/>
      <c r="O507" s="138" t="str">
        <f t="shared" si="78"/>
        <v/>
      </c>
      <c r="T507" s="139" t="b">
        <f t="shared" si="77"/>
        <v>0</v>
      </c>
      <c r="U507" s="139" t="b">
        <f t="shared" si="79"/>
        <v>0</v>
      </c>
      <c r="V507" s="139" t="b">
        <f t="shared" si="80"/>
        <v>0</v>
      </c>
      <c r="W507" s="139" t="b">
        <f t="shared" si="81"/>
        <v>0</v>
      </c>
      <c r="X507" s="139" t="b">
        <f t="shared" si="82"/>
        <v>0</v>
      </c>
      <c r="Y507" s="139" t="b">
        <f t="shared" si="83"/>
        <v>0</v>
      </c>
      <c r="Z507" s="139" t="b">
        <f t="shared" si="84"/>
        <v>0</v>
      </c>
      <c r="AA507" s="139" t="b">
        <f t="shared" si="85"/>
        <v>0</v>
      </c>
      <c r="AB507" s="139" t="b">
        <f t="shared" si="86"/>
        <v>0</v>
      </c>
      <c r="AC507" s="139">
        <f t="shared" si="87"/>
        <v>0</v>
      </c>
    </row>
    <row r="508" spans="7:29" s="139" customFormat="1" x14ac:dyDescent="0.25">
      <c r="G508" s="146"/>
      <c r="O508" s="138" t="str">
        <f t="shared" si="78"/>
        <v/>
      </c>
      <c r="T508" s="139" t="b">
        <f t="shared" si="77"/>
        <v>0</v>
      </c>
      <c r="U508" s="139" t="b">
        <f t="shared" si="79"/>
        <v>0</v>
      </c>
      <c r="V508" s="139" t="b">
        <f t="shared" si="80"/>
        <v>0</v>
      </c>
      <c r="W508" s="139" t="b">
        <f t="shared" si="81"/>
        <v>0</v>
      </c>
      <c r="X508" s="139" t="b">
        <f t="shared" si="82"/>
        <v>0</v>
      </c>
      <c r="Y508" s="139" t="b">
        <f t="shared" si="83"/>
        <v>0</v>
      </c>
      <c r="Z508" s="139" t="b">
        <f t="shared" si="84"/>
        <v>0</v>
      </c>
      <c r="AA508" s="139" t="b">
        <f t="shared" si="85"/>
        <v>0</v>
      </c>
      <c r="AB508" s="139" t="b">
        <f t="shared" si="86"/>
        <v>0</v>
      </c>
      <c r="AC508" s="139">
        <f t="shared" si="87"/>
        <v>0</v>
      </c>
    </row>
    <row r="509" spans="7:29" s="139" customFormat="1" x14ac:dyDescent="0.25">
      <c r="G509" s="146"/>
      <c r="O509" s="138" t="str">
        <f t="shared" si="78"/>
        <v/>
      </c>
      <c r="T509" s="139" t="b">
        <f t="shared" si="77"/>
        <v>0</v>
      </c>
      <c r="U509" s="139" t="b">
        <f t="shared" si="79"/>
        <v>0</v>
      </c>
      <c r="V509" s="139" t="b">
        <f t="shared" si="80"/>
        <v>0</v>
      </c>
      <c r="W509" s="139" t="b">
        <f t="shared" si="81"/>
        <v>0</v>
      </c>
      <c r="X509" s="139" t="b">
        <f t="shared" si="82"/>
        <v>0</v>
      </c>
      <c r="Y509" s="139" t="b">
        <f t="shared" si="83"/>
        <v>0</v>
      </c>
      <c r="Z509" s="139" t="b">
        <f t="shared" si="84"/>
        <v>0</v>
      </c>
      <c r="AA509" s="139" t="b">
        <f t="shared" si="85"/>
        <v>0</v>
      </c>
      <c r="AB509" s="139" t="b">
        <f t="shared" si="86"/>
        <v>0</v>
      </c>
      <c r="AC509" s="139">
        <f t="shared" si="87"/>
        <v>0</v>
      </c>
    </row>
    <row r="510" spans="7:29" s="139" customFormat="1" x14ac:dyDescent="0.25">
      <c r="G510" s="146"/>
      <c r="O510" s="138" t="str">
        <f t="shared" si="78"/>
        <v/>
      </c>
      <c r="T510" s="139" t="b">
        <f t="shared" si="77"/>
        <v>0</v>
      </c>
      <c r="U510" s="139" t="b">
        <f t="shared" si="79"/>
        <v>0</v>
      </c>
      <c r="V510" s="139" t="b">
        <f t="shared" si="80"/>
        <v>0</v>
      </c>
      <c r="W510" s="139" t="b">
        <f t="shared" si="81"/>
        <v>0</v>
      </c>
      <c r="X510" s="139" t="b">
        <f t="shared" si="82"/>
        <v>0</v>
      </c>
      <c r="Y510" s="139" t="b">
        <f t="shared" si="83"/>
        <v>0</v>
      </c>
      <c r="Z510" s="139" t="b">
        <f t="shared" si="84"/>
        <v>0</v>
      </c>
      <c r="AA510" s="139" t="b">
        <f t="shared" si="85"/>
        <v>0</v>
      </c>
      <c r="AB510" s="139" t="b">
        <f t="shared" si="86"/>
        <v>0</v>
      </c>
      <c r="AC510" s="139">
        <f t="shared" si="87"/>
        <v>0</v>
      </c>
    </row>
    <row r="511" spans="7:29" s="139" customFormat="1" x14ac:dyDescent="0.25">
      <c r="G511" s="146"/>
      <c r="O511" s="138" t="str">
        <f t="shared" si="78"/>
        <v/>
      </c>
      <c r="T511" s="139" t="b">
        <f t="shared" si="77"/>
        <v>0</v>
      </c>
      <c r="U511" s="139" t="b">
        <f t="shared" si="79"/>
        <v>0</v>
      </c>
      <c r="V511" s="139" t="b">
        <f t="shared" si="80"/>
        <v>0</v>
      </c>
      <c r="W511" s="139" t="b">
        <f t="shared" si="81"/>
        <v>0</v>
      </c>
      <c r="X511" s="139" t="b">
        <f t="shared" si="82"/>
        <v>0</v>
      </c>
      <c r="Y511" s="139" t="b">
        <f t="shared" si="83"/>
        <v>0</v>
      </c>
      <c r="Z511" s="139" t="b">
        <f t="shared" si="84"/>
        <v>0</v>
      </c>
      <c r="AA511" s="139" t="b">
        <f t="shared" si="85"/>
        <v>0</v>
      </c>
      <c r="AB511" s="139" t="b">
        <f t="shared" si="86"/>
        <v>0</v>
      </c>
      <c r="AC511" s="139">
        <f t="shared" si="87"/>
        <v>0</v>
      </c>
    </row>
    <row r="512" spans="7:29" s="139" customFormat="1" x14ac:dyDescent="0.25">
      <c r="G512" s="146"/>
      <c r="O512" s="138" t="str">
        <f t="shared" si="78"/>
        <v/>
      </c>
      <c r="T512" s="139" t="b">
        <f t="shared" si="77"/>
        <v>0</v>
      </c>
      <c r="U512" s="139" t="b">
        <f t="shared" si="79"/>
        <v>0</v>
      </c>
      <c r="V512" s="139" t="b">
        <f t="shared" si="80"/>
        <v>0</v>
      </c>
      <c r="W512" s="139" t="b">
        <f t="shared" si="81"/>
        <v>0</v>
      </c>
      <c r="X512" s="139" t="b">
        <f t="shared" si="82"/>
        <v>0</v>
      </c>
      <c r="Y512" s="139" t="b">
        <f t="shared" si="83"/>
        <v>0</v>
      </c>
      <c r="Z512" s="139" t="b">
        <f t="shared" si="84"/>
        <v>0</v>
      </c>
      <c r="AA512" s="139" t="b">
        <f t="shared" si="85"/>
        <v>0</v>
      </c>
      <c r="AB512" s="139" t="b">
        <f t="shared" si="86"/>
        <v>0</v>
      </c>
      <c r="AC512" s="139">
        <f t="shared" si="87"/>
        <v>0</v>
      </c>
    </row>
    <row r="513" spans="7:29" s="139" customFormat="1" x14ac:dyDescent="0.25">
      <c r="G513" s="146"/>
      <c r="O513" s="138" t="str">
        <f t="shared" si="78"/>
        <v/>
      </c>
      <c r="T513" s="139" t="b">
        <f t="shared" si="77"/>
        <v>0</v>
      </c>
      <c r="U513" s="139" t="b">
        <f t="shared" si="79"/>
        <v>0</v>
      </c>
      <c r="V513" s="139" t="b">
        <f t="shared" si="80"/>
        <v>0</v>
      </c>
      <c r="W513" s="139" t="b">
        <f t="shared" si="81"/>
        <v>0</v>
      </c>
      <c r="X513" s="139" t="b">
        <f t="shared" si="82"/>
        <v>0</v>
      </c>
      <c r="Y513" s="139" t="b">
        <f t="shared" si="83"/>
        <v>0</v>
      </c>
      <c r="Z513" s="139" t="b">
        <f t="shared" si="84"/>
        <v>0</v>
      </c>
      <c r="AA513" s="139" t="b">
        <f t="shared" si="85"/>
        <v>0</v>
      </c>
      <c r="AB513" s="139" t="b">
        <f t="shared" si="86"/>
        <v>0</v>
      </c>
      <c r="AC513" s="139">
        <f t="shared" si="87"/>
        <v>0</v>
      </c>
    </row>
    <row r="514" spans="7:29" s="139" customFormat="1" x14ac:dyDescent="0.25">
      <c r="G514" s="146"/>
      <c r="O514" s="138" t="str">
        <f t="shared" si="78"/>
        <v/>
      </c>
      <c r="T514" s="139" t="b">
        <f t="shared" si="77"/>
        <v>0</v>
      </c>
      <c r="U514" s="139" t="b">
        <f t="shared" si="79"/>
        <v>0</v>
      </c>
      <c r="V514" s="139" t="b">
        <f t="shared" si="80"/>
        <v>0</v>
      </c>
      <c r="W514" s="139" t="b">
        <f t="shared" si="81"/>
        <v>0</v>
      </c>
      <c r="X514" s="139" t="b">
        <f t="shared" si="82"/>
        <v>0</v>
      </c>
      <c r="Y514" s="139" t="b">
        <f t="shared" si="83"/>
        <v>0</v>
      </c>
      <c r="Z514" s="139" t="b">
        <f t="shared" si="84"/>
        <v>0</v>
      </c>
      <c r="AA514" s="139" t="b">
        <f t="shared" si="85"/>
        <v>0</v>
      </c>
      <c r="AB514" s="139" t="b">
        <f t="shared" si="86"/>
        <v>0</v>
      </c>
      <c r="AC514" s="139">
        <f t="shared" si="87"/>
        <v>0</v>
      </c>
    </row>
    <row r="515" spans="7:29" s="139" customFormat="1" x14ac:dyDescent="0.25">
      <c r="G515" s="146"/>
      <c r="O515" s="138" t="str">
        <f t="shared" si="78"/>
        <v/>
      </c>
      <c r="T515" s="139" t="b">
        <f t="shared" si="77"/>
        <v>0</v>
      </c>
      <c r="U515" s="139" t="b">
        <f t="shared" si="79"/>
        <v>0</v>
      </c>
      <c r="V515" s="139" t="b">
        <f t="shared" si="80"/>
        <v>0</v>
      </c>
      <c r="W515" s="139" t="b">
        <f t="shared" si="81"/>
        <v>0</v>
      </c>
      <c r="X515" s="139" t="b">
        <f t="shared" si="82"/>
        <v>0</v>
      </c>
      <c r="Y515" s="139" t="b">
        <f t="shared" si="83"/>
        <v>0</v>
      </c>
      <c r="Z515" s="139" t="b">
        <f t="shared" si="84"/>
        <v>0</v>
      </c>
      <c r="AA515" s="139" t="b">
        <f t="shared" si="85"/>
        <v>0</v>
      </c>
      <c r="AB515" s="139" t="b">
        <f t="shared" si="86"/>
        <v>0</v>
      </c>
      <c r="AC515" s="139">
        <f t="shared" si="87"/>
        <v>0</v>
      </c>
    </row>
    <row r="516" spans="7:29" s="139" customFormat="1" x14ac:dyDescent="0.25">
      <c r="G516" s="146"/>
      <c r="O516" s="138" t="str">
        <f t="shared" si="78"/>
        <v/>
      </c>
      <c r="T516" s="139" t="b">
        <f t="shared" si="77"/>
        <v>0</v>
      </c>
      <c r="U516" s="139" t="b">
        <f t="shared" si="79"/>
        <v>0</v>
      </c>
      <c r="V516" s="139" t="b">
        <f t="shared" si="80"/>
        <v>0</v>
      </c>
      <c r="W516" s="139" t="b">
        <f t="shared" si="81"/>
        <v>0</v>
      </c>
      <c r="X516" s="139" t="b">
        <f t="shared" si="82"/>
        <v>0</v>
      </c>
      <c r="Y516" s="139" t="b">
        <f t="shared" si="83"/>
        <v>0</v>
      </c>
      <c r="Z516" s="139" t="b">
        <f t="shared" si="84"/>
        <v>0</v>
      </c>
      <c r="AA516" s="139" t="b">
        <f t="shared" si="85"/>
        <v>0</v>
      </c>
      <c r="AB516" s="139" t="b">
        <f t="shared" si="86"/>
        <v>0</v>
      </c>
      <c r="AC516" s="139">
        <f t="shared" si="87"/>
        <v>0</v>
      </c>
    </row>
    <row r="517" spans="7:29" s="139" customFormat="1" x14ac:dyDescent="0.25">
      <c r="G517" s="146"/>
      <c r="O517" s="138" t="str">
        <f t="shared" si="78"/>
        <v/>
      </c>
      <c r="T517" s="139" t="b">
        <f t="shared" si="77"/>
        <v>0</v>
      </c>
      <c r="U517" s="139" t="b">
        <f t="shared" si="79"/>
        <v>0</v>
      </c>
      <c r="V517" s="139" t="b">
        <f t="shared" si="80"/>
        <v>0</v>
      </c>
      <c r="W517" s="139" t="b">
        <f t="shared" si="81"/>
        <v>0</v>
      </c>
      <c r="X517" s="139" t="b">
        <f t="shared" si="82"/>
        <v>0</v>
      </c>
      <c r="Y517" s="139" t="b">
        <f t="shared" si="83"/>
        <v>0</v>
      </c>
      <c r="Z517" s="139" t="b">
        <f t="shared" si="84"/>
        <v>0</v>
      </c>
      <c r="AA517" s="139" t="b">
        <f t="shared" si="85"/>
        <v>0</v>
      </c>
      <c r="AB517" s="139" t="b">
        <f t="shared" si="86"/>
        <v>0</v>
      </c>
      <c r="AC517" s="139">
        <f t="shared" si="87"/>
        <v>0</v>
      </c>
    </row>
    <row r="518" spans="7:29" s="139" customFormat="1" x14ac:dyDescent="0.25">
      <c r="G518" s="146"/>
      <c r="O518" s="138" t="str">
        <f t="shared" si="78"/>
        <v/>
      </c>
      <c r="T518" s="139" t="b">
        <f t="shared" si="77"/>
        <v>0</v>
      </c>
      <c r="U518" s="139" t="b">
        <f t="shared" si="79"/>
        <v>0</v>
      </c>
      <c r="V518" s="139" t="b">
        <f t="shared" si="80"/>
        <v>0</v>
      </c>
      <c r="W518" s="139" t="b">
        <f t="shared" si="81"/>
        <v>0</v>
      </c>
      <c r="X518" s="139" t="b">
        <f t="shared" si="82"/>
        <v>0</v>
      </c>
      <c r="Y518" s="139" t="b">
        <f t="shared" si="83"/>
        <v>0</v>
      </c>
      <c r="Z518" s="139" t="b">
        <f t="shared" si="84"/>
        <v>0</v>
      </c>
      <c r="AA518" s="139" t="b">
        <f t="shared" si="85"/>
        <v>0</v>
      </c>
      <c r="AB518" s="139" t="b">
        <f t="shared" si="86"/>
        <v>0</v>
      </c>
      <c r="AC518" s="139">
        <f t="shared" si="87"/>
        <v>0</v>
      </c>
    </row>
    <row r="519" spans="7:29" s="139" customFormat="1" x14ac:dyDescent="0.25">
      <c r="G519" s="146"/>
      <c r="O519" s="138" t="str">
        <f t="shared" si="78"/>
        <v/>
      </c>
      <c r="T519" s="139" t="b">
        <f t="shared" si="77"/>
        <v>0</v>
      </c>
      <c r="U519" s="139" t="b">
        <f t="shared" si="79"/>
        <v>0</v>
      </c>
      <c r="V519" s="139" t="b">
        <f t="shared" si="80"/>
        <v>0</v>
      </c>
      <c r="W519" s="139" t="b">
        <f t="shared" si="81"/>
        <v>0</v>
      </c>
      <c r="X519" s="139" t="b">
        <f t="shared" si="82"/>
        <v>0</v>
      </c>
      <c r="Y519" s="139" t="b">
        <f t="shared" si="83"/>
        <v>0</v>
      </c>
      <c r="Z519" s="139" t="b">
        <f t="shared" si="84"/>
        <v>0</v>
      </c>
      <c r="AA519" s="139" t="b">
        <f t="shared" si="85"/>
        <v>0</v>
      </c>
      <c r="AB519" s="139" t="b">
        <f t="shared" si="86"/>
        <v>0</v>
      </c>
      <c r="AC519" s="139">
        <f t="shared" si="87"/>
        <v>0</v>
      </c>
    </row>
    <row r="520" spans="7:29" s="139" customFormat="1" x14ac:dyDescent="0.25">
      <c r="G520" s="146"/>
      <c r="O520" s="138" t="str">
        <f t="shared" si="78"/>
        <v/>
      </c>
      <c r="T520" s="139" t="b">
        <f t="shared" si="77"/>
        <v>0</v>
      </c>
      <c r="U520" s="139" t="b">
        <f t="shared" si="79"/>
        <v>0</v>
      </c>
      <c r="V520" s="139" t="b">
        <f t="shared" si="80"/>
        <v>0</v>
      </c>
      <c r="W520" s="139" t="b">
        <f t="shared" si="81"/>
        <v>0</v>
      </c>
      <c r="X520" s="139" t="b">
        <f t="shared" si="82"/>
        <v>0</v>
      </c>
      <c r="Y520" s="139" t="b">
        <f t="shared" si="83"/>
        <v>0</v>
      </c>
      <c r="Z520" s="139" t="b">
        <f t="shared" si="84"/>
        <v>0</v>
      </c>
      <c r="AA520" s="139" t="b">
        <f t="shared" si="85"/>
        <v>0</v>
      </c>
      <c r="AB520" s="139" t="b">
        <f t="shared" si="86"/>
        <v>0</v>
      </c>
      <c r="AC520" s="139">
        <f t="shared" si="87"/>
        <v>0</v>
      </c>
    </row>
    <row r="521" spans="7:29" s="139" customFormat="1" x14ac:dyDescent="0.25">
      <c r="G521" s="146"/>
      <c r="O521" s="138" t="str">
        <f t="shared" si="78"/>
        <v/>
      </c>
      <c r="T521" s="139" t="b">
        <f t="shared" si="77"/>
        <v>0</v>
      </c>
      <c r="U521" s="139" t="b">
        <f t="shared" si="79"/>
        <v>0</v>
      </c>
      <c r="V521" s="139" t="b">
        <f t="shared" si="80"/>
        <v>0</v>
      </c>
      <c r="W521" s="139" t="b">
        <f t="shared" si="81"/>
        <v>0</v>
      </c>
      <c r="X521" s="139" t="b">
        <f t="shared" si="82"/>
        <v>0</v>
      </c>
      <c r="Y521" s="139" t="b">
        <f t="shared" si="83"/>
        <v>0</v>
      </c>
      <c r="Z521" s="139" t="b">
        <f t="shared" si="84"/>
        <v>0</v>
      </c>
      <c r="AA521" s="139" t="b">
        <f t="shared" si="85"/>
        <v>0</v>
      </c>
      <c r="AB521" s="139" t="b">
        <f t="shared" si="86"/>
        <v>0</v>
      </c>
      <c r="AC521" s="139">
        <f t="shared" si="87"/>
        <v>0</v>
      </c>
    </row>
    <row r="522" spans="7:29" s="139" customFormat="1" x14ac:dyDescent="0.25">
      <c r="G522" s="146"/>
      <c r="O522" s="138" t="str">
        <f t="shared" si="78"/>
        <v/>
      </c>
      <c r="T522" s="139" t="b">
        <f t="shared" si="77"/>
        <v>0</v>
      </c>
      <c r="U522" s="139" t="b">
        <f t="shared" si="79"/>
        <v>0</v>
      </c>
      <c r="V522" s="139" t="b">
        <f t="shared" si="80"/>
        <v>0</v>
      </c>
      <c r="W522" s="139" t="b">
        <f t="shared" si="81"/>
        <v>0</v>
      </c>
      <c r="X522" s="139" t="b">
        <f t="shared" si="82"/>
        <v>0</v>
      </c>
      <c r="Y522" s="139" t="b">
        <f t="shared" si="83"/>
        <v>0</v>
      </c>
      <c r="Z522" s="139" t="b">
        <f t="shared" si="84"/>
        <v>0</v>
      </c>
      <c r="AA522" s="139" t="b">
        <f t="shared" si="85"/>
        <v>0</v>
      </c>
      <c r="AB522" s="139" t="b">
        <f t="shared" si="86"/>
        <v>0</v>
      </c>
      <c r="AC522" s="139">
        <f t="shared" si="87"/>
        <v>0</v>
      </c>
    </row>
    <row r="523" spans="7:29" s="139" customFormat="1" x14ac:dyDescent="0.25">
      <c r="G523" s="146"/>
      <c r="O523" s="138" t="str">
        <f t="shared" si="78"/>
        <v/>
      </c>
      <c r="T523" s="139" t="b">
        <f t="shared" si="77"/>
        <v>0</v>
      </c>
      <c r="U523" s="139" t="b">
        <f t="shared" si="79"/>
        <v>0</v>
      </c>
      <c r="V523" s="139" t="b">
        <f t="shared" si="80"/>
        <v>0</v>
      </c>
      <c r="W523" s="139" t="b">
        <f t="shared" si="81"/>
        <v>0</v>
      </c>
      <c r="X523" s="139" t="b">
        <f t="shared" si="82"/>
        <v>0</v>
      </c>
      <c r="Y523" s="139" t="b">
        <f t="shared" si="83"/>
        <v>0</v>
      </c>
      <c r="Z523" s="139" t="b">
        <f t="shared" si="84"/>
        <v>0</v>
      </c>
      <c r="AA523" s="139" t="b">
        <f t="shared" si="85"/>
        <v>0</v>
      </c>
      <c r="AB523" s="139" t="b">
        <f t="shared" si="86"/>
        <v>0</v>
      </c>
      <c r="AC523" s="139">
        <f t="shared" si="87"/>
        <v>0</v>
      </c>
    </row>
    <row r="524" spans="7:29" s="139" customFormat="1" x14ac:dyDescent="0.25">
      <c r="G524" s="146"/>
      <c r="O524" s="138" t="str">
        <f t="shared" si="78"/>
        <v/>
      </c>
      <c r="T524" s="139" t="b">
        <f t="shared" si="77"/>
        <v>0</v>
      </c>
      <c r="U524" s="139" t="b">
        <f t="shared" si="79"/>
        <v>0</v>
      </c>
      <c r="V524" s="139" t="b">
        <f t="shared" si="80"/>
        <v>0</v>
      </c>
      <c r="W524" s="139" t="b">
        <f t="shared" si="81"/>
        <v>0</v>
      </c>
      <c r="X524" s="139" t="b">
        <f t="shared" si="82"/>
        <v>0</v>
      </c>
      <c r="Y524" s="139" t="b">
        <f t="shared" si="83"/>
        <v>0</v>
      </c>
      <c r="Z524" s="139" t="b">
        <f t="shared" si="84"/>
        <v>0</v>
      </c>
      <c r="AA524" s="139" t="b">
        <f t="shared" si="85"/>
        <v>0</v>
      </c>
      <c r="AB524" s="139" t="b">
        <f t="shared" si="86"/>
        <v>0</v>
      </c>
      <c r="AC524" s="139">
        <f t="shared" si="87"/>
        <v>0</v>
      </c>
    </row>
    <row r="525" spans="7:29" s="139" customFormat="1" x14ac:dyDescent="0.25">
      <c r="G525" s="146"/>
      <c r="O525" s="138" t="str">
        <f t="shared" si="78"/>
        <v/>
      </c>
      <c r="T525" s="139" t="b">
        <f t="shared" si="77"/>
        <v>0</v>
      </c>
      <c r="U525" s="139" t="b">
        <f t="shared" si="79"/>
        <v>0</v>
      </c>
      <c r="V525" s="139" t="b">
        <f t="shared" si="80"/>
        <v>0</v>
      </c>
      <c r="W525" s="139" t="b">
        <f t="shared" si="81"/>
        <v>0</v>
      </c>
      <c r="X525" s="139" t="b">
        <f t="shared" si="82"/>
        <v>0</v>
      </c>
      <c r="Y525" s="139" t="b">
        <f t="shared" si="83"/>
        <v>0</v>
      </c>
      <c r="Z525" s="139" t="b">
        <f t="shared" si="84"/>
        <v>0</v>
      </c>
      <c r="AA525" s="139" t="b">
        <f t="shared" si="85"/>
        <v>0</v>
      </c>
      <c r="AB525" s="139" t="b">
        <f t="shared" si="86"/>
        <v>0</v>
      </c>
      <c r="AC525" s="139">
        <f t="shared" si="87"/>
        <v>0</v>
      </c>
    </row>
    <row r="526" spans="7:29" s="139" customFormat="1" x14ac:dyDescent="0.25">
      <c r="G526" s="146"/>
      <c r="O526" s="138" t="str">
        <f t="shared" si="78"/>
        <v/>
      </c>
      <c r="T526" s="139" t="b">
        <f t="shared" ref="T526:T589" si="88">IF(P526="&lt; 15 km/dag",IF(Q526="&gt; 75% van de tijd in stadsverkeer",IF(R526="weinig lading (&lt; 30 l)",IF(S526="&gt; 75 % van de tijd max. 1 passagier",TRUE(),))))</f>
        <v>0</v>
      </c>
      <c r="U526" s="139" t="b">
        <f t="shared" si="79"/>
        <v>0</v>
      </c>
      <c r="V526" s="139" t="b">
        <f t="shared" si="80"/>
        <v>0</v>
      </c>
      <c r="W526" s="139" t="b">
        <f t="shared" si="81"/>
        <v>0</v>
      </c>
      <c r="X526" s="139" t="b">
        <f t="shared" si="82"/>
        <v>0</v>
      </c>
      <c r="Y526" s="139" t="b">
        <f t="shared" si="83"/>
        <v>0</v>
      </c>
      <c r="Z526" s="139" t="b">
        <f t="shared" si="84"/>
        <v>0</v>
      </c>
      <c r="AA526" s="139" t="b">
        <f t="shared" si="85"/>
        <v>0</v>
      </c>
      <c r="AB526" s="139" t="b">
        <f t="shared" si="86"/>
        <v>0</v>
      </c>
      <c r="AC526" s="139">
        <f t="shared" si="87"/>
        <v>0</v>
      </c>
    </row>
    <row r="527" spans="7:29" s="139" customFormat="1" x14ac:dyDescent="0.25">
      <c r="G527" s="146"/>
      <c r="O527" s="138" t="str">
        <f t="shared" ref="O527:O590" si="89">IF(E527="","",$C$2-E527+1)</f>
        <v/>
      </c>
      <c r="T527" s="139" t="b">
        <f t="shared" si="88"/>
        <v>0</v>
      </c>
      <c r="U527" s="139" t="b">
        <f t="shared" ref="U527:U590" si="90">IF(P527="&lt; 100 km/dag",IF(Q527="&gt; 75% van de tijd in stadsverkeer",IF(R527="gem. hoeveelheid lading (30-300 l)",IF(S527="&gt; 75 % van de tijd max. 4 passagiers",TRUE(),))))</f>
        <v>0</v>
      </c>
      <c r="V527" s="139" t="b">
        <f t="shared" ref="V527:V590" si="91">IF(P527="&lt; 100 km/dag",IF(Q527="&gt; 75% van de tijd in stadsverkeer",IF(R527="gem. hoeveelheid lading (30-300 l)",IF(S527="&gt; 75 % van de tijd max. 1 passagier",TRUE(),))))</f>
        <v>0</v>
      </c>
      <c r="W527" s="139" t="b">
        <f t="shared" ref="W527:W590" si="92">IF(P527="&lt; 100 km/dag",IF(Q527="&gt; 75% van de tijd in stadsverkeer",IF(R527="weinig lading (&lt; 30 l)",IF(S527="&gt; 75 % van de tijd max. 1 passagier",TRUE(),))))</f>
        <v>0</v>
      </c>
      <c r="X527" s="139" t="b">
        <f t="shared" ref="X527:X590" si="93">IF(P527="&lt; 100 km/dag",IF(Q527="&gt; 75% van de tijd in stadsverkeer",IF(R527="weinig lading (&lt; 30 l)",IF(S527="&gt; 75 % van de tijd max. 4 passagiers",TRUE(),))))</f>
        <v>0</v>
      </c>
      <c r="Y527" s="139" t="b">
        <f t="shared" ref="Y527:Y590" si="94">IF(P527="&lt; 15 km/dag",IF(Q527="&gt; 75% van de tijd in stadsverkeer",IF(R527="gem. hoeveelheid lading (30-300 l)",IF(S527="&gt; 75 % van de tijd max. 4 passagiers",TRUE(),))))</f>
        <v>0</v>
      </c>
      <c r="Z527" s="139" t="b">
        <f t="shared" ref="Z527:Z590" si="95">IF(P527="&lt; 15 km/dag",IF(Q527="&gt; 75% van de tijd in stadsverkeer",IF(R527="gem. hoeveelheid lading (30-300 l)",IF(S527="&gt; 75 % van de tijd max. 1 passagier",TRUE(),))))</f>
        <v>0</v>
      </c>
      <c r="AA527" s="139" t="b">
        <f t="shared" ref="AA527:AA590" si="96">IF(P527="&lt; 15 km/dag",IF(Q527="&gt; 75% van de tijd in stadsverkeer",IF(R527="weinig lading (&lt; 30 l)",IF(S527="&gt; 75 % van de tijd max. 1 passagier",TRUE(),))))</f>
        <v>0</v>
      </c>
      <c r="AB527" s="139" t="b">
        <f t="shared" ref="AB527:AB590" si="97">IF(P527="&lt; 15 km/dag",IF(Q527="&gt; 75% van de tijd in stadsverkeer",IF(R527="weinig lading (&lt; 30 l)",IF(S527="&gt; 75 % van de tijd max. 4 passagiers",TRUE(),))))</f>
        <v>0</v>
      </c>
      <c r="AC527" s="139">
        <f t="shared" ref="AC527:AC590" si="98">COUNTIF(U527:AB527,TRUE())</f>
        <v>0</v>
      </c>
    </row>
    <row r="528" spans="7:29" s="139" customFormat="1" x14ac:dyDescent="0.25">
      <c r="G528" s="146"/>
      <c r="O528" s="138" t="str">
        <f t="shared" si="89"/>
        <v/>
      </c>
      <c r="T528" s="139" t="b">
        <f t="shared" si="88"/>
        <v>0</v>
      </c>
      <c r="U528" s="139" t="b">
        <f t="shared" si="90"/>
        <v>0</v>
      </c>
      <c r="V528" s="139" t="b">
        <f t="shared" si="91"/>
        <v>0</v>
      </c>
      <c r="W528" s="139" t="b">
        <f t="shared" si="92"/>
        <v>0</v>
      </c>
      <c r="X528" s="139" t="b">
        <f t="shared" si="93"/>
        <v>0</v>
      </c>
      <c r="Y528" s="139" t="b">
        <f t="shared" si="94"/>
        <v>0</v>
      </c>
      <c r="Z528" s="139" t="b">
        <f t="shared" si="95"/>
        <v>0</v>
      </c>
      <c r="AA528" s="139" t="b">
        <f t="shared" si="96"/>
        <v>0</v>
      </c>
      <c r="AB528" s="139" t="b">
        <f t="shared" si="97"/>
        <v>0</v>
      </c>
      <c r="AC528" s="139">
        <f t="shared" si="98"/>
        <v>0</v>
      </c>
    </row>
    <row r="529" spans="7:29" s="139" customFormat="1" x14ac:dyDescent="0.25">
      <c r="G529" s="146"/>
      <c r="O529" s="138" t="str">
        <f t="shared" si="89"/>
        <v/>
      </c>
      <c r="T529" s="139" t="b">
        <f t="shared" si="88"/>
        <v>0</v>
      </c>
      <c r="U529" s="139" t="b">
        <f t="shared" si="90"/>
        <v>0</v>
      </c>
      <c r="V529" s="139" t="b">
        <f t="shared" si="91"/>
        <v>0</v>
      </c>
      <c r="W529" s="139" t="b">
        <f t="shared" si="92"/>
        <v>0</v>
      </c>
      <c r="X529" s="139" t="b">
        <f t="shared" si="93"/>
        <v>0</v>
      </c>
      <c r="Y529" s="139" t="b">
        <f t="shared" si="94"/>
        <v>0</v>
      </c>
      <c r="Z529" s="139" t="b">
        <f t="shared" si="95"/>
        <v>0</v>
      </c>
      <c r="AA529" s="139" t="b">
        <f t="shared" si="96"/>
        <v>0</v>
      </c>
      <c r="AB529" s="139" t="b">
        <f t="shared" si="97"/>
        <v>0</v>
      </c>
      <c r="AC529" s="139">
        <f t="shared" si="98"/>
        <v>0</v>
      </c>
    </row>
    <row r="530" spans="7:29" s="139" customFormat="1" x14ac:dyDescent="0.25">
      <c r="G530" s="146"/>
      <c r="O530" s="138" t="str">
        <f t="shared" si="89"/>
        <v/>
      </c>
      <c r="T530" s="139" t="b">
        <f t="shared" si="88"/>
        <v>0</v>
      </c>
      <c r="U530" s="139" t="b">
        <f t="shared" si="90"/>
        <v>0</v>
      </c>
      <c r="V530" s="139" t="b">
        <f t="shared" si="91"/>
        <v>0</v>
      </c>
      <c r="W530" s="139" t="b">
        <f t="shared" si="92"/>
        <v>0</v>
      </c>
      <c r="X530" s="139" t="b">
        <f t="shared" si="93"/>
        <v>0</v>
      </c>
      <c r="Y530" s="139" t="b">
        <f t="shared" si="94"/>
        <v>0</v>
      </c>
      <c r="Z530" s="139" t="b">
        <f t="shared" si="95"/>
        <v>0</v>
      </c>
      <c r="AA530" s="139" t="b">
        <f t="shared" si="96"/>
        <v>0</v>
      </c>
      <c r="AB530" s="139" t="b">
        <f t="shared" si="97"/>
        <v>0</v>
      </c>
      <c r="AC530" s="139">
        <f t="shared" si="98"/>
        <v>0</v>
      </c>
    </row>
    <row r="531" spans="7:29" s="139" customFormat="1" x14ac:dyDescent="0.25">
      <c r="G531" s="146"/>
      <c r="O531" s="138" t="str">
        <f t="shared" si="89"/>
        <v/>
      </c>
      <c r="T531" s="139" t="b">
        <f t="shared" si="88"/>
        <v>0</v>
      </c>
      <c r="U531" s="139" t="b">
        <f t="shared" si="90"/>
        <v>0</v>
      </c>
      <c r="V531" s="139" t="b">
        <f t="shared" si="91"/>
        <v>0</v>
      </c>
      <c r="W531" s="139" t="b">
        <f t="shared" si="92"/>
        <v>0</v>
      </c>
      <c r="X531" s="139" t="b">
        <f t="shared" si="93"/>
        <v>0</v>
      </c>
      <c r="Y531" s="139" t="b">
        <f t="shared" si="94"/>
        <v>0</v>
      </c>
      <c r="Z531" s="139" t="b">
        <f t="shared" si="95"/>
        <v>0</v>
      </c>
      <c r="AA531" s="139" t="b">
        <f t="shared" si="96"/>
        <v>0</v>
      </c>
      <c r="AB531" s="139" t="b">
        <f t="shared" si="97"/>
        <v>0</v>
      </c>
      <c r="AC531" s="139">
        <f t="shared" si="98"/>
        <v>0</v>
      </c>
    </row>
    <row r="532" spans="7:29" s="139" customFormat="1" x14ac:dyDescent="0.25">
      <c r="G532" s="146"/>
      <c r="O532" s="138" t="str">
        <f t="shared" si="89"/>
        <v/>
      </c>
      <c r="T532" s="139" t="b">
        <f t="shared" si="88"/>
        <v>0</v>
      </c>
      <c r="U532" s="139" t="b">
        <f t="shared" si="90"/>
        <v>0</v>
      </c>
      <c r="V532" s="139" t="b">
        <f t="shared" si="91"/>
        <v>0</v>
      </c>
      <c r="W532" s="139" t="b">
        <f t="shared" si="92"/>
        <v>0</v>
      </c>
      <c r="X532" s="139" t="b">
        <f t="shared" si="93"/>
        <v>0</v>
      </c>
      <c r="Y532" s="139" t="b">
        <f t="shared" si="94"/>
        <v>0</v>
      </c>
      <c r="Z532" s="139" t="b">
        <f t="shared" si="95"/>
        <v>0</v>
      </c>
      <c r="AA532" s="139" t="b">
        <f t="shared" si="96"/>
        <v>0</v>
      </c>
      <c r="AB532" s="139" t="b">
        <f t="shared" si="97"/>
        <v>0</v>
      </c>
      <c r="AC532" s="139">
        <f t="shared" si="98"/>
        <v>0</v>
      </c>
    </row>
    <row r="533" spans="7:29" s="139" customFormat="1" x14ac:dyDescent="0.25">
      <c r="G533" s="146"/>
      <c r="O533" s="138" t="str">
        <f t="shared" si="89"/>
        <v/>
      </c>
      <c r="T533" s="139" t="b">
        <f t="shared" si="88"/>
        <v>0</v>
      </c>
      <c r="U533" s="139" t="b">
        <f t="shared" si="90"/>
        <v>0</v>
      </c>
      <c r="V533" s="139" t="b">
        <f t="shared" si="91"/>
        <v>0</v>
      </c>
      <c r="W533" s="139" t="b">
        <f t="shared" si="92"/>
        <v>0</v>
      </c>
      <c r="X533" s="139" t="b">
        <f t="shared" si="93"/>
        <v>0</v>
      </c>
      <c r="Y533" s="139" t="b">
        <f t="shared" si="94"/>
        <v>0</v>
      </c>
      <c r="Z533" s="139" t="b">
        <f t="shared" si="95"/>
        <v>0</v>
      </c>
      <c r="AA533" s="139" t="b">
        <f t="shared" si="96"/>
        <v>0</v>
      </c>
      <c r="AB533" s="139" t="b">
        <f t="shared" si="97"/>
        <v>0</v>
      </c>
      <c r="AC533" s="139">
        <f t="shared" si="98"/>
        <v>0</v>
      </c>
    </row>
    <row r="534" spans="7:29" s="139" customFormat="1" x14ac:dyDescent="0.25">
      <c r="G534" s="146"/>
      <c r="O534" s="138" t="str">
        <f t="shared" si="89"/>
        <v/>
      </c>
      <c r="T534" s="139" t="b">
        <f t="shared" si="88"/>
        <v>0</v>
      </c>
      <c r="U534" s="139" t="b">
        <f t="shared" si="90"/>
        <v>0</v>
      </c>
      <c r="V534" s="139" t="b">
        <f t="shared" si="91"/>
        <v>0</v>
      </c>
      <c r="W534" s="139" t="b">
        <f t="shared" si="92"/>
        <v>0</v>
      </c>
      <c r="X534" s="139" t="b">
        <f t="shared" si="93"/>
        <v>0</v>
      </c>
      <c r="Y534" s="139" t="b">
        <f t="shared" si="94"/>
        <v>0</v>
      </c>
      <c r="Z534" s="139" t="b">
        <f t="shared" si="95"/>
        <v>0</v>
      </c>
      <c r="AA534" s="139" t="b">
        <f t="shared" si="96"/>
        <v>0</v>
      </c>
      <c r="AB534" s="139" t="b">
        <f t="shared" si="97"/>
        <v>0</v>
      </c>
      <c r="AC534" s="139">
        <f t="shared" si="98"/>
        <v>0</v>
      </c>
    </row>
    <row r="535" spans="7:29" s="139" customFormat="1" x14ac:dyDescent="0.25">
      <c r="G535" s="146"/>
      <c r="O535" s="138" t="str">
        <f t="shared" si="89"/>
        <v/>
      </c>
      <c r="T535" s="139" t="b">
        <f t="shared" si="88"/>
        <v>0</v>
      </c>
      <c r="U535" s="139" t="b">
        <f t="shared" si="90"/>
        <v>0</v>
      </c>
      <c r="V535" s="139" t="b">
        <f t="shared" si="91"/>
        <v>0</v>
      </c>
      <c r="W535" s="139" t="b">
        <f t="shared" si="92"/>
        <v>0</v>
      </c>
      <c r="X535" s="139" t="b">
        <f t="shared" si="93"/>
        <v>0</v>
      </c>
      <c r="Y535" s="139" t="b">
        <f t="shared" si="94"/>
        <v>0</v>
      </c>
      <c r="Z535" s="139" t="b">
        <f t="shared" si="95"/>
        <v>0</v>
      </c>
      <c r="AA535" s="139" t="b">
        <f t="shared" si="96"/>
        <v>0</v>
      </c>
      <c r="AB535" s="139" t="b">
        <f t="shared" si="97"/>
        <v>0</v>
      </c>
      <c r="AC535" s="139">
        <f t="shared" si="98"/>
        <v>0</v>
      </c>
    </row>
    <row r="536" spans="7:29" s="139" customFormat="1" x14ac:dyDescent="0.25">
      <c r="G536" s="146"/>
      <c r="O536" s="138" t="str">
        <f t="shared" si="89"/>
        <v/>
      </c>
      <c r="T536" s="139" t="b">
        <f t="shared" si="88"/>
        <v>0</v>
      </c>
      <c r="U536" s="139" t="b">
        <f t="shared" si="90"/>
        <v>0</v>
      </c>
      <c r="V536" s="139" t="b">
        <f t="shared" si="91"/>
        <v>0</v>
      </c>
      <c r="W536" s="139" t="b">
        <f t="shared" si="92"/>
        <v>0</v>
      </c>
      <c r="X536" s="139" t="b">
        <f t="shared" si="93"/>
        <v>0</v>
      </c>
      <c r="Y536" s="139" t="b">
        <f t="shared" si="94"/>
        <v>0</v>
      </c>
      <c r="Z536" s="139" t="b">
        <f t="shared" si="95"/>
        <v>0</v>
      </c>
      <c r="AA536" s="139" t="b">
        <f t="shared" si="96"/>
        <v>0</v>
      </c>
      <c r="AB536" s="139" t="b">
        <f t="shared" si="97"/>
        <v>0</v>
      </c>
      <c r="AC536" s="139">
        <f t="shared" si="98"/>
        <v>0</v>
      </c>
    </row>
    <row r="537" spans="7:29" s="139" customFormat="1" x14ac:dyDescent="0.25">
      <c r="G537" s="146"/>
      <c r="O537" s="138" t="str">
        <f t="shared" si="89"/>
        <v/>
      </c>
      <c r="T537" s="139" t="b">
        <f t="shared" si="88"/>
        <v>0</v>
      </c>
      <c r="U537" s="139" t="b">
        <f t="shared" si="90"/>
        <v>0</v>
      </c>
      <c r="V537" s="139" t="b">
        <f t="shared" si="91"/>
        <v>0</v>
      </c>
      <c r="W537" s="139" t="b">
        <f t="shared" si="92"/>
        <v>0</v>
      </c>
      <c r="X537" s="139" t="b">
        <f t="shared" si="93"/>
        <v>0</v>
      </c>
      <c r="Y537" s="139" t="b">
        <f t="shared" si="94"/>
        <v>0</v>
      </c>
      <c r="Z537" s="139" t="b">
        <f t="shared" si="95"/>
        <v>0</v>
      </c>
      <c r="AA537" s="139" t="b">
        <f t="shared" si="96"/>
        <v>0</v>
      </c>
      <c r="AB537" s="139" t="b">
        <f t="shared" si="97"/>
        <v>0</v>
      </c>
      <c r="AC537" s="139">
        <f t="shared" si="98"/>
        <v>0</v>
      </c>
    </row>
    <row r="538" spans="7:29" s="139" customFormat="1" x14ac:dyDescent="0.25">
      <c r="G538" s="146"/>
      <c r="O538" s="138" t="str">
        <f t="shared" si="89"/>
        <v/>
      </c>
      <c r="T538" s="139" t="b">
        <f t="shared" si="88"/>
        <v>0</v>
      </c>
      <c r="U538" s="139" t="b">
        <f t="shared" si="90"/>
        <v>0</v>
      </c>
      <c r="V538" s="139" t="b">
        <f t="shared" si="91"/>
        <v>0</v>
      </c>
      <c r="W538" s="139" t="b">
        <f t="shared" si="92"/>
        <v>0</v>
      </c>
      <c r="X538" s="139" t="b">
        <f t="shared" si="93"/>
        <v>0</v>
      </c>
      <c r="Y538" s="139" t="b">
        <f t="shared" si="94"/>
        <v>0</v>
      </c>
      <c r="Z538" s="139" t="b">
        <f t="shared" si="95"/>
        <v>0</v>
      </c>
      <c r="AA538" s="139" t="b">
        <f t="shared" si="96"/>
        <v>0</v>
      </c>
      <c r="AB538" s="139" t="b">
        <f t="shared" si="97"/>
        <v>0</v>
      </c>
      <c r="AC538" s="139">
        <f t="shared" si="98"/>
        <v>0</v>
      </c>
    </row>
    <row r="539" spans="7:29" s="139" customFormat="1" x14ac:dyDescent="0.25">
      <c r="G539" s="146"/>
      <c r="O539" s="138" t="str">
        <f t="shared" si="89"/>
        <v/>
      </c>
      <c r="T539" s="139" t="b">
        <f t="shared" si="88"/>
        <v>0</v>
      </c>
      <c r="U539" s="139" t="b">
        <f t="shared" si="90"/>
        <v>0</v>
      </c>
      <c r="V539" s="139" t="b">
        <f t="shared" si="91"/>
        <v>0</v>
      </c>
      <c r="W539" s="139" t="b">
        <f t="shared" si="92"/>
        <v>0</v>
      </c>
      <c r="X539" s="139" t="b">
        <f t="shared" si="93"/>
        <v>0</v>
      </c>
      <c r="Y539" s="139" t="b">
        <f t="shared" si="94"/>
        <v>0</v>
      </c>
      <c r="Z539" s="139" t="b">
        <f t="shared" si="95"/>
        <v>0</v>
      </c>
      <c r="AA539" s="139" t="b">
        <f t="shared" si="96"/>
        <v>0</v>
      </c>
      <c r="AB539" s="139" t="b">
        <f t="shared" si="97"/>
        <v>0</v>
      </c>
      <c r="AC539" s="139">
        <f t="shared" si="98"/>
        <v>0</v>
      </c>
    </row>
    <row r="540" spans="7:29" s="139" customFormat="1" x14ac:dyDescent="0.25">
      <c r="G540" s="146"/>
      <c r="O540" s="138" t="str">
        <f t="shared" si="89"/>
        <v/>
      </c>
      <c r="T540" s="139" t="b">
        <f t="shared" si="88"/>
        <v>0</v>
      </c>
      <c r="U540" s="139" t="b">
        <f t="shared" si="90"/>
        <v>0</v>
      </c>
      <c r="V540" s="139" t="b">
        <f t="shared" si="91"/>
        <v>0</v>
      </c>
      <c r="W540" s="139" t="b">
        <f t="shared" si="92"/>
        <v>0</v>
      </c>
      <c r="X540" s="139" t="b">
        <f t="shared" si="93"/>
        <v>0</v>
      </c>
      <c r="Y540" s="139" t="b">
        <f t="shared" si="94"/>
        <v>0</v>
      </c>
      <c r="Z540" s="139" t="b">
        <f t="shared" si="95"/>
        <v>0</v>
      </c>
      <c r="AA540" s="139" t="b">
        <f t="shared" si="96"/>
        <v>0</v>
      </c>
      <c r="AB540" s="139" t="b">
        <f t="shared" si="97"/>
        <v>0</v>
      </c>
      <c r="AC540" s="139">
        <f t="shared" si="98"/>
        <v>0</v>
      </c>
    </row>
    <row r="541" spans="7:29" s="139" customFormat="1" x14ac:dyDescent="0.25">
      <c r="G541" s="146"/>
      <c r="O541" s="138" t="str">
        <f t="shared" si="89"/>
        <v/>
      </c>
      <c r="T541" s="139" t="b">
        <f t="shared" si="88"/>
        <v>0</v>
      </c>
      <c r="U541" s="139" t="b">
        <f t="shared" si="90"/>
        <v>0</v>
      </c>
      <c r="V541" s="139" t="b">
        <f t="shared" si="91"/>
        <v>0</v>
      </c>
      <c r="W541" s="139" t="b">
        <f t="shared" si="92"/>
        <v>0</v>
      </c>
      <c r="X541" s="139" t="b">
        <f t="shared" si="93"/>
        <v>0</v>
      </c>
      <c r="Y541" s="139" t="b">
        <f t="shared" si="94"/>
        <v>0</v>
      </c>
      <c r="Z541" s="139" t="b">
        <f t="shared" si="95"/>
        <v>0</v>
      </c>
      <c r="AA541" s="139" t="b">
        <f t="shared" si="96"/>
        <v>0</v>
      </c>
      <c r="AB541" s="139" t="b">
        <f t="shared" si="97"/>
        <v>0</v>
      </c>
      <c r="AC541" s="139">
        <f t="shared" si="98"/>
        <v>0</v>
      </c>
    </row>
    <row r="542" spans="7:29" s="139" customFormat="1" x14ac:dyDescent="0.25">
      <c r="G542" s="146"/>
      <c r="O542" s="138" t="str">
        <f t="shared" si="89"/>
        <v/>
      </c>
      <c r="T542" s="139" t="b">
        <f t="shared" si="88"/>
        <v>0</v>
      </c>
      <c r="U542" s="139" t="b">
        <f t="shared" si="90"/>
        <v>0</v>
      </c>
      <c r="V542" s="139" t="b">
        <f t="shared" si="91"/>
        <v>0</v>
      </c>
      <c r="W542" s="139" t="b">
        <f t="shared" si="92"/>
        <v>0</v>
      </c>
      <c r="X542" s="139" t="b">
        <f t="shared" si="93"/>
        <v>0</v>
      </c>
      <c r="Y542" s="139" t="b">
        <f t="shared" si="94"/>
        <v>0</v>
      </c>
      <c r="Z542" s="139" t="b">
        <f t="shared" si="95"/>
        <v>0</v>
      </c>
      <c r="AA542" s="139" t="b">
        <f t="shared" si="96"/>
        <v>0</v>
      </c>
      <c r="AB542" s="139" t="b">
        <f t="shared" si="97"/>
        <v>0</v>
      </c>
      <c r="AC542" s="139">
        <f t="shared" si="98"/>
        <v>0</v>
      </c>
    </row>
    <row r="543" spans="7:29" s="139" customFormat="1" x14ac:dyDescent="0.25">
      <c r="G543" s="146"/>
      <c r="O543" s="138" t="str">
        <f t="shared" si="89"/>
        <v/>
      </c>
      <c r="T543" s="139" t="b">
        <f t="shared" si="88"/>
        <v>0</v>
      </c>
      <c r="U543" s="139" t="b">
        <f t="shared" si="90"/>
        <v>0</v>
      </c>
      <c r="V543" s="139" t="b">
        <f t="shared" si="91"/>
        <v>0</v>
      </c>
      <c r="W543" s="139" t="b">
        <f t="shared" si="92"/>
        <v>0</v>
      </c>
      <c r="X543" s="139" t="b">
        <f t="shared" si="93"/>
        <v>0</v>
      </c>
      <c r="Y543" s="139" t="b">
        <f t="shared" si="94"/>
        <v>0</v>
      </c>
      <c r="Z543" s="139" t="b">
        <f t="shared" si="95"/>
        <v>0</v>
      </c>
      <c r="AA543" s="139" t="b">
        <f t="shared" si="96"/>
        <v>0</v>
      </c>
      <c r="AB543" s="139" t="b">
        <f t="shared" si="97"/>
        <v>0</v>
      </c>
      <c r="AC543" s="139">
        <f t="shared" si="98"/>
        <v>0</v>
      </c>
    </row>
    <row r="544" spans="7:29" s="139" customFormat="1" x14ac:dyDescent="0.25">
      <c r="G544" s="146"/>
      <c r="O544" s="138" t="str">
        <f t="shared" si="89"/>
        <v/>
      </c>
      <c r="T544" s="139" t="b">
        <f t="shared" si="88"/>
        <v>0</v>
      </c>
      <c r="U544" s="139" t="b">
        <f t="shared" si="90"/>
        <v>0</v>
      </c>
      <c r="V544" s="139" t="b">
        <f t="shared" si="91"/>
        <v>0</v>
      </c>
      <c r="W544" s="139" t="b">
        <f t="shared" si="92"/>
        <v>0</v>
      </c>
      <c r="X544" s="139" t="b">
        <f t="shared" si="93"/>
        <v>0</v>
      </c>
      <c r="Y544" s="139" t="b">
        <f t="shared" si="94"/>
        <v>0</v>
      </c>
      <c r="Z544" s="139" t="b">
        <f t="shared" si="95"/>
        <v>0</v>
      </c>
      <c r="AA544" s="139" t="b">
        <f t="shared" si="96"/>
        <v>0</v>
      </c>
      <c r="AB544" s="139" t="b">
        <f t="shared" si="97"/>
        <v>0</v>
      </c>
      <c r="AC544" s="139">
        <f t="shared" si="98"/>
        <v>0</v>
      </c>
    </row>
    <row r="545" spans="7:29" s="139" customFormat="1" x14ac:dyDescent="0.25">
      <c r="G545" s="146"/>
      <c r="O545" s="138" t="str">
        <f t="shared" si="89"/>
        <v/>
      </c>
      <c r="T545" s="139" t="b">
        <f t="shared" si="88"/>
        <v>0</v>
      </c>
      <c r="U545" s="139" t="b">
        <f t="shared" si="90"/>
        <v>0</v>
      </c>
      <c r="V545" s="139" t="b">
        <f t="shared" si="91"/>
        <v>0</v>
      </c>
      <c r="W545" s="139" t="b">
        <f t="shared" si="92"/>
        <v>0</v>
      </c>
      <c r="X545" s="139" t="b">
        <f t="shared" si="93"/>
        <v>0</v>
      </c>
      <c r="Y545" s="139" t="b">
        <f t="shared" si="94"/>
        <v>0</v>
      </c>
      <c r="Z545" s="139" t="b">
        <f t="shared" si="95"/>
        <v>0</v>
      </c>
      <c r="AA545" s="139" t="b">
        <f t="shared" si="96"/>
        <v>0</v>
      </c>
      <c r="AB545" s="139" t="b">
        <f t="shared" si="97"/>
        <v>0</v>
      </c>
      <c r="AC545" s="139">
        <f t="shared" si="98"/>
        <v>0</v>
      </c>
    </row>
    <row r="546" spans="7:29" s="139" customFormat="1" x14ac:dyDescent="0.25">
      <c r="G546" s="146"/>
      <c r="O546" s="138" t="str">
        <f t="shared" si="89"/>
        <v/>
      </c>
      <c r="T546" s="139" t="b">
        <f t="shared" si="88"/>
        <v>0</v>
      </c>
      <c r="U546" s="139" t="b">
        <f t="shared" si="90"/>
        <v>0</v>
      </c>
      <c r="V546" s="139" t="b">
        <f t="shared" si="91"/>
        <v>0</v>
      </c>
      <c r="W546" s="139" t="b">
        <f t="shared" si="92"/>
        <v>0</v>
      </c>
      <c r="X546" s="139" t="b">
        <f t="shared" si="93"/>
        <v>0</v>
      </c>
      <c r="Y546" s="139" t="b">
        <f t="shared" si="94"/>
        <v>0</v>
      </c>
      <c r="Z546" s="139" t="b">
        <f t="shared" si="95"/>
        <v>0</v>
      </c>
      <c r="AA546" s="139" t="b">
        <f t="shared" si="96"/>
        <v>0</v>
      </c>
      <c r="AB546" s="139" t="b">
        <f t="shared" si="97"/>
        <v>0</v>
      </c>
      <c r="AC546" s="139">
        <f t="shared" si="98"/>
        <v>0</v>
      </c>
    </row>
    <row r="547" spans="7:29" s="139" customFormat="1" x14ac:dyDescent="0.25">
      <c r="G547" s="146"/>
      <c r="O547" s="138" t="str">
        <f t="shared" si="89"/>
        <v/>
      </c>
      <c r="T547" s="139" t="b">
        <f t="shared" si="88"/>
        <v>0</v>
      </c>
      <c r="U547" s="139" t="b">
        <f t="shared" si="90"/>
        <v>0</v>
      </c>
      <c r="V547" s="139" t="b">
        <f t="shared" si="91"/>
        <v>0</v>
      </c>
      <c r="W547" s="139" t="b">
        <f t="shared" si="92"/>
        <v>0</v>
      </c>
      <c r="X547" s="139" t="b">
        <f t="shared" si="93"/>
        <v>0</v>
      </c>
      <c r="Y547" s="139" t="b">
        <f t="shared" si="94"/>
        <v>0</v>
      </c>
      <c r="Z547" s="139" t="b">
        <f t="shared" si="95"/>
        <v>0</v>
      </c>
      <c r="AA547" s="139" t="b">
        <f t="shared" si="96"/>
        <v>0</v>
      </c>
      <c r="AB547" s="139" t="b">
        <f t="shared" si="97"/>
        <v>0</v>
      </c>
      <c r="AC547" s="139">
        <f t="shared" si="98"/>
        <v>0</v>
      </c>
    </row>
    <row r="548" spans="7:29" s="139" customFormat="1" x14ac:dyDescent="0.25">
      <c r="G548" s="146"/>
      <c r="O548" s="138" t="str">
        <f t="shared" si="89"/>
        <v/>
      </c>
      <c r="T548" s="139" t="b">
        <f t="shared" si="88"/>
        <v>0</v>
      </c>
      <c r="U548" s="139" t="b">
        <f t="shared" si="90"/>
        <v>0</v>
      </c>
      <c r="V548" s="139" t="b">
        <f t="shared" si="91"/>
        <v>0</v>
      </c>
      <c r="W548" s="139" t="b">
        <f t="shared" si="92"/>
        <v>0</v>
      </c>
      <c r="X548" s="139" t="b">
        <f t="shared" si="93"/>
        <v>0</v>
      </c>
      <c r="Y548" s="139" t="b">
        <f t="shared" si="94"/>
        <v>0</v>
      </c>
      <c r="Z548" s="139" t="b">
        <f t="shared" si="95"/>
        <v>0</v>
      </c>
      <c r="AA548" s="139" t="b">
        <f t="shared" si="96"/>
        <v>0</v>
      </c>
      <c r="AB548" s="139" t="b">
        <f t="shared" si="97"/>
        <v>0</v>
      </c>
      <c r="AC548" s="139">
        <f t="shared" si="98"/>
        <v>0</v>
      </c>
    </row>
    <row r="549" spans="7:29" s="139" customFormat="1" x14ac:dyDescent="0.25">
      <c r="G549" s="146"/>
      <c r="O549" s="138" t="str">
        <f t="shared" si="89"/>
        <v/>
      </c>
      <c r="T549" s="139" t="b">
        <f t="shared" si="88"/>
        <v>0</v>
      </c>
      <c r="U549" s="139" t="b">
        <f t="shared" si="90"/>
        <v>0</v>
      </c>
      <c r="V549" s="139" t="b">
        <f t="shared" si="91"/>
        <v>0</v>
      </c>
      <c r="W549" s="139" t="b">
        <f t="shared" si="92"/>
        <v>0</v>
      </c>
      <c r="X549" s="139" t="b">
        <f t="shared" si="93"/>
        <v>0</v>
      </c>
      <c r="Y549" s="139" t="b">
        <f t="shared" si="94"/>
        <v>0</v>
      </c>
      <c r="Z549" s="139" t="b">
        <f t="shared" si="95"/>
        <v>0</v>
      </c>
      <c r="AA549" s="139" t="b">
        <f t="shared" si="96"/>
        <v>0</v>
      </c>
      <c r="AB549" s="139" t="b">
        <f t="shared" si="97"/>
        <v>0</v>
      </c>
      <c r="AC549" s="139">
        <f t="shared" si="98"/>
        <v>0</v>
      </c>
    </row>
    <row r="550" spans="7:29" s="139" customFormat="1" x14ac:dyDescent="0.25">
      <c r="G550" s="146"/>
      <c r="O550" s="138" t="str">
        <f t="shared" si="89"/>
        <v/>
      </c>
      <c r="T550" s="139" t="b">
        <f t="shared" si="88"/>
        <v>0</v>
      </c>
      <c r="U550" s="139" t="b">
        <f t="shared" si="90"/>
        <v>0</v>
      </c>
      <c r="V550" s="139" t="b">
        <f t="shared" si="91"/>
        <v>0</v>
      </c>
      <c r="W550" s="139" t="b">
        <f t="shared" si="92"/>
        <v>0</v>
      </c>
      <c r="X550" s="139" t="b">
        <f t="shared" si="93"/>
        <v>0</v>
      </c>
      <c r="Y550" s="139" t="b">
        <f t="shared" si="94"/>
        <v>0</v>
      </c>
      <c r="Z550" s="139" t="b">
        <f t="shared" si="95"/>
        <v>0</v>
      </c>
      <c r="AA550" s="139" t="b">
        <f t="shared" si="96"/>
        <v>0</v>
      </c>
      <c r="AB550" s="139" t="b">
        <f t="shared" si="97"/>
        <v>0</v>
      </c>
      <c r="AC550" s="139">
        <f t="shared" si="98"/>
        <v>0</v>
      </c>
    </row>
    <row r="551" spans="7:29" s="139" customFormat="1" x14ac:dyDescent="0.25">
      <c r="G551" s="146"/>
      <c r="O551" s="138" t="str">
        <f t="shared" si="89"/>
        <v/>
      </c>
      <c r="T551" s="139" t="b">
        <f t="shared" si="88"/>
        <v>0</v>
      </c>
      <c r="U551" s="139" t="b">
        <f t="shared" si="90"/>
        <v>0</v>
      </c>
      <c r="V551" s="139" t="b">
        <f t="shared" si="91"/>
        <v>0</v>
      </c>
      <c r="W551" s="139" t="b">
        <f t="shared" si="92"/>
        <v>0</v>
      </c>
      <c r="X551" s="139" t="b">
        <f t="shared" si="93"/>
        <v>0</v>
      </c>
      <c r="Y551" s="139" t="b">
        <f t="shared" si="94"/>
        <v>0</v>
      </c>
      <c r="Z551" s="139" t="b">
        <f t="shared" si="95"/>
        <v>0</v>
      </c>
      <c r="AA551" s="139" t="b">
        <f t="shared" si="96"/>
        <v>0</v>
      </c>
      <c r="AB551" s="139" t="b">
        <f t="shared" si="97"/>
        <v>0</v>
      </c>
      <c r="AC551" s="139">
        <f t="shared" si="98"/>
        <v>0</v>
      </c>
    </row>
    <row r="552" spans="7:29" s="139" customFormat="1" x14ac:dyDescent="0.25">
      <c r="G552" s="146"/>
      <c r="O552" s="138" t="str">
        <f t="shared" si="89"/>
        <v/>
      </c>
      <c r="T552" s="139" t="b">
        <f t="shared" si="88"/>
        <v>0</v>
      </c>
      <c r="U552" s="139" t="b">
        <f t="shared" si="90"/>
        <v>0</v>
      </c>
      <c r="V552" s="139" t="b">
        <f t="shared" si="91"/>
        <v>0</v>
      </c>
      <c r="W552" s="139" t="b">
        <f t="shared" si="92"/>
        <v>0</v>
      </c>
      <c r="X552" s="139" t="b">
        <f t="shared" si="93"/>
        <v>0</v>
      </c>
      <c r="Y552" s="139" t="b">
        <f t="shared" si="94"/>
        <v>0</v>
      </c>
      <c r="Z552" s="139" t="b">
        <f t="shared" si="95"/>
        <v>0</v>
      </c>
      <c r="AA552" s="139" t="b">
        <f t="shared" si="96"/>
        <v>0</v>
      </c>
      <c r="AB552" s="139" t="b">
        <f t="shared" si="97"/>
        <v>0</v>
      </c>
      <c r="AC552" s="139">
        <f t="shared" si="98"/>
        <v>0</v>
      </c>
    </row>
    <row r="553" spans="7:29" s="139" customFormat="1" x14ac:dyDescent="0.25">
      <c r="G553" s="146"/>
      <c r="O553" s="138" t="str">
        <f t="shared" si="89"/>
        <v/>
      </c>
      <c r="T553" s="139" t="b">
        <f t="shared" si="88"/>
        <v>0</v>
      </c>
      <c r="U553" s="139" t="b">
        <f t="shared" si="90"/>
        <v>0</v>
      </c>
      <c r="V553" s="139" t="b">
        <f t="shared" si="91"/>
        <v>0</v>
      </c>
      <c r="W553" s="139" t="b">
        <f t="shared" si="92"/>
        <v>0</v>
      </c>
      <c r="X553" s="139" t="b">
        <f t="shared" si="93"/>
        <v>0</v>
      </c>
      <c r="Y553" s="139" t="b">
        <f t="shared" si="94"/>
        <v>0</v>
      </c>
      <c r="Z553" s="139" t="b">
        <f t="shared" si="95"/>
        <v>0</v>
      </c>
      <c r="AA553" s="139" t="b">
        <f t="shared" si="96"/>
        <v>0</v>
      </c>
      <c r="AB553" s="139" t="b">
        <f t="shared" si="97"/>
        <v>0</v>
      </c>
      <c r="AC553" s="139">
        <f t="shared" si="98"/>
        <v>0</v>
      </c>
    </row>
    <row r="554" spans="7:29" s="139" customFormat="1" x14ac:dyDescent="0.25">
      <c r="G554" s="146"/>
      <c r="O554" s="138" t="str">
        <f t="shared" si="89"/>
        <v/>
      </c>
      <c r="T554" s="139" t="b">
        <f t="shared" si="88"/>
        <v>0</v>
      </c>
      <c r="U554" s="139" t="b">
        <f t="shared" si="90"/>
        <v>0</v>
      </c>
      <c r="V554" s="139" t="b">
        <f t="shared" si="91"/>
        <v>0</v>
      </c>
      <c r="W554" s="139" t="b">
        <f t="shared" si="92"/>
        <v>0</v>
      </c>
      <c r="X554" s="139" t="b">
        <f t="shared" si="93"/>
        <v>0</v>
      </c>
      <c r="Y554" s="139" t="b">
        <f t="shared" si="94"/>
        <v>0</v>
      </c>
      <c r="Z554" s="139" t="b">
        <f t="shared" si="95"/>
        <v>0</v>
      </c>
      <c r="AA554" s="139" t="b">
        <f t="shared" si="96"/>
        <v>0</v>
      </c>
      <c r="AB554" s="139" t="b">
        <f t="shared" si="97"/>
        <v>0</v>
      </c>
      <c r="AC554" s="139">
        <f t="shared" si="98"/>
        <v>0</v>
      </c>
    </row>
    <row r="555" spans="7:29" s="139" customFormat="1" x14ac:dyDescent="0.25">
      <c r="G555" s="146"/>
      <c r="O555" s="138" t="str">
        <f t="shared" si="89"/>
        <v/>
      </c>
      <c r="T555" s="139" t="b">
        <f t="shared" si="88"/>
        <v>0</v>
      </c>
      <c r="U555" s="139" t="b">
        <f t="shared" si="90"/>
        <v>0</v>
      </c>
      <c r="V555" s="139" t="b">
        <f t="shared" si="91"/>
        <v>0</v>
      </c>
      <c r="W555" s="139" t="b">
        <f t="shared" si="92"/>
        <v>0</v>
      </c>
      <c r="X555" s="139" t="b">
        <f t="shared" si="93"/>
        <v>0</v>
      </c>
      <c r="Y555" s="139" t="b">
        <f t="shared" si="94"/>
        <v>0</v>
      </c>
      <c r="Z555" s="139" t="b">
        <f t="shared" si="95"/>
        <v>0</v>
      </c>
      <c r="AA555" s="139" t="b">
        <f t="shared" si="96"/>
        <v>0</v>
      </c>
      <c r="AB555" s="139" t="b">
        <f t="shared" si="97"/>
        <v>0</v>
      </c>
      <c r="AC555" s="139">
        <f t="shared" si="98"/>
        <v>0</v>
      </c>
    </row>
    <row r="556" spans="7:29" s="139" customFormat="1" x14ac:dyDescent="0.25">
      <c r="G556" s="146"/>
      <c r="O556" s="138" t="str">
        <f t="shared" si="89"/>
        <v/>
      </c>
      <c r="T556" s="139" t="b">
        <f t="shared" si="88"/>
        <v>0</v>
      </c>
      <c r="U556" s="139" t="b">
        <f t="shared" si="90"/>
        <v>0</v>
      </c>
      <c r="V556" s="139" t="b">
        <f t="shared" si="91"/>
        <v>0</v>
      </c>
      <c r="W556" s="139" t="b">
        <f t="shared" si="92"/>
        <v>0</v>
      </c>
      <c r="X556" s="139" t="b">
        <f t="shared" si="93"/>
        <v>0</v>
      </c>
      <c r="Y556" s="139" t="b">
        <f t="shared" si="94"/>
        <v>0</v>
      </c>
      <c r="Z556" s="139" t="b">
        <f t="shared" si="95"/>
        <v>0</v>
      </c>
      <c r="AA556" s="139" t="b">
        <f t="shared" si="96"/>
        <v>0</v>
      </c>
      <c r="AB556" s="139" t="b">
        <f t="shared" si="97"/>
        <v>0</v>
      </c>
      <c r="AC556" s="139">
        <f t="shared" si="98"/>
        <v>0</v>
      </c>
    </row>
    <row r="557" spans="7:29" s="139" customFormat="1" x14ac:dyDescent="0.25">
      <c r="G557" s="146"/>
      <c r="O557" s="138" t="str">
        <f t="shared" si="89"/>
        <v/>
      </c>
      <c r="T557" s="139" t="b">
        <f t="shared" si="88"/>
        <v>0</v>
      </c>
      <c r="U557" s="139" t="b">
        <f t="shared" si="90"/>
        <v>0</v>
      </c>
      <c r="V557" s="139" t="b">
        <f t="shared" si="91"/>
        <v>0</v>
      </c>
      <c r="W557" s="139" t="b">
        <f t="shared" si="92"/>
        <v>0</v>
      </c>
      <c r="X557" s="139" t="b">
        <f t="shared" si="93"/>
        <v>0</v>
      </c>
      <c r="Y557" s="139" t="b">
        <f t="shared" si="94"/>
        <v>0</v>
      </c>
      <c r="Z557" s="139" t="b">
        <f t="shared" si="95"/>
        <v>0</v>
      </c>
      <c r="AA557" s="139" t="b">
        <f t="shared" si="96"/>
        <v>0</v>
      </c>
      <c r="AB557" s="139" t="b">
        <f t="shared" si="97"/>
        <v>0</v>
      </c>
      <c r="AC557" s="139">
        <f t="shared" si="98"/>
        <v>0</v>
      </c>
    </row>
    <row r="558" spans="7:29" s="139" customFormat="1" x14ac:dyDescent="0.25">
      <c r="G558" s="146"/>
      <c r="O558" s="138" t="str">
        <f t="shared" si="89"/>
        <v/>
      </c>
      <c r="T558" s="139" t="b">
        <f t="shared" si="88"/>
        <v>0</v>
      </c>
      <c r="U558" s="139" t="b">
        <f t="shared" si="90"/>
        <v>0</v>
      </c>
      <c r="V558" s="139" t="b">
        <f t="shared" si="91"/>
        <v>0</v>
      </c>
      <c r="W558" s="139" t="b">
        <f t="shared" si="92"/>
        <v>0</v>
      </c>
      <c r="X558" s="139" t="b">
        <f t="shared" si="93"/>
        <v>0</v>
      </c>
      <c r="Y558" s="139" t="b">
        <f t="shared" si="94"/>
        <v>0</v>
      </c>
      <c r="Z558" s="139" t="b">
        <f t="shared" si="95"/>
        <v>0</v>
      </c>
      <c r="AA558" s="139" t="b">
        <f t="shared" si="96"/>
        <v>0</v>
      </c>
      <c r="AB558" s="139" t="b">
        <f t="shared" si="97"/>
        <v>0</v>
      </c>
      <c r="AC558" s="139">
        <f t="shared" si="98"/>
        <v>0</v>
      </c>
    </row>
    <row r="559" spans="7:29" s="139" customFormat="1" x14ac:dyDescent="0.25">
      <c r="G559" s="146"/>
      <c r="O559" s="138" t="str">
        <f t="shared" si="89"/>
        <v/>
      </c>
      <c r="T559" s="139" t="b">
        <f t="shared" si="88"/>
        <v>0</v>
      </c>
      <c r="U559" s="139" t="b">
        <f t="shared" si="90"/>
        <v>0</v>
      </c>
      <c r="V559" s="139" t="b">
        <f t="shared" si="91"/>
        <v>0</v>
      </c>
      <c r="W559" s="139" t="b">
        <f t="shared" si="92"/>
        <v>0</v>
      </c>
      <c r="X559" s="139" t="b">
        <f t="shared" si="93"/>
        <v>0</v>
      </c>
      <c r="Y559" s="139" t="b">
        <f t="shared" si="94"/>
        <v>0</v>
      </c>
      <c r="Z559" s="139" t="b">
        <f t="shared" si="95"/>
        <v>0</v>
      </c>
      <c r="AA559" s="139" t="b">
        <f t="shared" si="96"/>
        <v>0</v>
      </c>
      <c r="AB559" s="139" t="b">
        <f t="shared" si="97"/>
        <v>0</v>
      </c>
      <c r="AC559" s="139">
        <f t="shared" si="98"/>
        <v>0</v>
      </c>
    </row>
    <row r="560" spans="7:29" s="139" customFormat="1" x14ac:dyDescent="0.25">
      <c r="G560" s="146"/>
      <c r="O560" s="138" t="str">
        <f t="shared" si="89"/>
        <v/>
      </c>
      <c r="T560" s="139" t="b">
        <f t="shared" si="88"/>
        <v>0</v>
      </c>
      <c r="U560" s="139" t="b">
        <f t="shared" si="90"/>
        <v>0</v>
      </c>
      <c r="V560" s="139" t="b">
        <f t="shared" si="91"/>
        <v>0</v>
      </c>
      <c r="W560" s="139" t="b">
        <f t="shared" si="92"/>
        <v>0</v>
      </c>
      <c r="X560" s="139" t="b">
        <f t="shared" si="93"/>
        <v>0</v>
      </c>
      <c r="Y560" s="139" t="b">
        <f t="shared" si="94"/>
        <v>0</v>
      </c>
      <c r="Z560" s="139" t="b">
        <f t="shared" si="95"/>
        <v>0</v>
      </c>
      <c r="AA560" s="139" t="b">
        <f t="shared" si="96"/>
        <v>0</v>
      </c>
      <c r="AB560" s="139" t="b">
        <f t="shared" si="97"/>
        <v>0</v>
      </c>
      <c r="AC560" s="139">
        <f t="shared" si="98"/>
        <v>0</v>
      </c>
    </row>
    <row r="561" spans="7:29" s="139" customFormat="1" x14ac:dyDescent="0.25">
      <c r="G561" s="146"/>
      <c r="O561" s="138" t="str">
        <f t="shared" si="89"/>
        <v/>
      </c>
      <c r="T561" s="139" t="b">
        <f t="shared" si="88"/>
        <v>0</v>
      </c>
      <c r="U561" s="139" t="b">
        <f t="shared" si="90"/>
        <v>0</v>
      </c>
      <c r="V561" s="139" t="b">
        <f t="shared" si="91"/>
        <v>0</v>
      </c>
      <c r="W561" s="139" t="b">
        <f t="shared" si="92"/>
        <v>0</v>
      </c>
      <c r="X561" s="139" t="b">
        <f t="shared" si="93"/>
        <v>0</v>
      </c>
      <c r="Y561" s="139" t="b">
        <f t="shared" si="94"/>
        <v>0</v>
      </c>
      <c r="Z561" s="139" t="b">
        <f t="shared" si="95"/>
        <v>0</v>
      </c>
      <c r="AA561" s="139" t="b">
        <f t="shared" si="96"/>
        <v>0</v>
      </c>
      <c r="AB561" s="139" t="b">
        <f t="shared" si="97"/>
        <v>0</v>
      </c>
      <c r="AC561" s="139">
        <f t="shared" si="98"/>
        <v>0</v>
      </c>
    </row>
    <row r="562" spans="7:29" s="139" customFormat="1" x14ac:dyDescent="0.25">
      <c r="G562" s="146"/>
      <c r="O562" s="138" t="str">
        <f t="shared" si="89"/>
        <v/>
      </c>
      <c r="T562" s="139" t="b">
        <f t="shared" si="88"/>
        <v>0</v>
      </c>
      <c r="U562" s="139" t="b">
        <f t="shared" si="90"/>
        <v>0</v>
      </c>
      <c r="V562" s="139" t="b">
        <f t="shared" si="91"/>
        <v>0</v>
      </c>
      <c r="W562" s="139" t="b">
        <f t="shared" si="92"/>
        <v>0</v>
      </c>
      <c r="X562" s="139" t="b">
        <f t="shared" si="93"/>
        <v>0</v>
      </c>
      <c r="Y562" s="139" t="b">
        <f t="shared" si="94"/>
        <v>0</v>
      </c>
      <c r="Z562" s="139" t="b">
        <f t="shared" si="95"/>
        <v>0</v>
      </c>
      <c r="AA562" s="139" t="b">
        <f t="shared" si="96"/>
        <v>0</v>
      </c>
      <c r="AB562" s="139" t="b">
        <f t="shared" si="97"/>
        <v>0</v>
      </c>
      <c r="AC562" s="139">
        <f t="shared" si="98"/>
        <v>0</v>
      </c>
    </row>
    <row r="563" spans="7:29" s="139" customFormat="1" x14ac:dyDescent="0.25">
      <c r="G563" s="146"/>
      <c r="O563" s="138" t="str">
        <f t="shared" si="89"/>
        <v/>
      </c>
      <c r="T563" s="139" t="b">
        <f t="shared" si="88"/>
        <v>0</v>
      </c>
      <c r="U563" s="139" t="b">
        <f t="shared" si="90"/>
        <v>0</v>
      </c>
      <c r="V563" s="139" t="b">
        <f t="shared" si="91"/>
        <v>0</v>
      </c>
      <c r="W563" s="139" t="b">
        <f t="shared" si="92"/>
        <v>0</v>
      </c>
      <c r="X563" s="139" t="b">
        <f t="shared" si="93"/>
        <v>0</v>
      </c>
      <c r="Y563" s="139" t="b">
        <f t="shared" si="94"/>
        <v>0</v>
      </c>
      <c r="Z563" s="139" t="b">
        <f t="shared" si="95"/>
        <v>0</v>
      </c>
      <c r="AA563" s="139" t="b">
        <f t="shared" si="96"/>
        <v>0</v>
      </c>
      <c r="AB563" s="139" t="b">
        <f t="shared" si="97"/>
        <v>0</v>
      </c>
      <c r="AC563" s="139">
        <f t="shared" si="98"/>
        <v>0</v>
      </c>
    </row>
    <row r="564" spans="7:29" s="139" customFormat="1" x14ac:dyDescent="0.25">
      <c r="G564" s="146"/>
      <c r="O564" s="138" t="str">
        <f t="shared" si="89"/>
        <v/>
      </c>
      <c r="T564" s="139" t="b">
        <f t="shared" si="88"/>
        <v>0</v>
      </c>
      <c r="U564" s="139" t="b">
        <f t="shared" si="90"/>
        <v>0</v>
      </c>
      <c r="V564" s="139" t="b">
        <f t="shared" si="91"/>
        <v>0</v>
      </c>
      <c r="W564" s="139" t="b">
        <f t="shared" si="92"/>
        <v>0</v>
      </c>
      <c r="X564" s="139" t="b">
        <f t="shared" si="93"/>
        <v>0</v>
      </c>
      <c r="Y564" s="139" t="b">
        <f t="shared" si="94"/>
        <v>0</v>
      </c>
      <c r="Z564" s="139" t="b">
        <f t="shared" si="95"/>
        <v>0</v>
      </c>
      <c r="AA564" s="139" t="b">
        <f t="shared" si="96"/>
        <v>0</v>
      </c>
      <c r="AB564" s="139" t="b">
        <f t="shared" si="97"/>
        <v>0</v>
      </c>
      <c r="AC564" s="139">
        <f t="shared" si="98"/>
        <v>0</v>
      </c>
    </row>
    <row r="565" spans="7:29" s="139" customFormat="1" x14ac:dyDescent="0.25">
      <c r="G565" s="146"/>
      <c r="O565" s="138" t="str">
        <f t="shared" si="89"/>
        <v/>
      </c>
      <c r="T565" s="139" t="b">
        <f t="shared" si="88"/>
        <v>0</v>
      </c>
      <c r="U565" s="139" t="b">
        <f t="shared" si="90"/>
        <v>0</v>
      </c>
      <c r="V565" s="139" t="b">
        <f t="shared" si="91"/>
        <v>0</v>
      </c>
      <c r="W565" s="139" t="b">
        <f t="shared" si="92"/>
        <v>0</v>
      </c>
      <c r="X565" s="139" t="b">
        <f t="shared" si="93"/>
        <v>0</v>
      </c>
      <c r="Y565" s="139" t="b">
        <f t="shared" si="94"/>
        <v>0</v>
      </c>
      <c r="Z565" s="139" t="b">
        <f t="shared" si="95"/>
        <v>0</v>
      </c>
      <c r="AA565" s="139" t="b">
        <f t="shared" si="96"/>
        <v>0</v>
      </c>
      <c r="AB565" s="139" t="b">
        <f t="shared" si="97"/>
        <v>0</v>
      </c>
      <c r="AC565" s="139">
        <f t="shared" si="98"/>
        <v>0</v>
      </c>
    </row>
    <row r="566" spans="7:29" s="139" customFormat="1" x14ac:dyDescent="0.25">
      <c r="G566" s="146"/>
      <c r="O566" s="138" t="str">
        <f t="shared" si="89"/>
        <v/>
      </c>
      <c r="T566" s="139" t="b">
        <f t="shared" si="88"/>
        <v>0</v>
      </c>
      <c r="U566" s="139" t="b">
        <f t="shared" si="90"/>
        <v>0</v>
      </c>
      <c r="V566" s="139" t="b">
        <f t="shared" si="91"/>
        <v>0</v>
      </c>
      <c r="W566" s="139" t="b">
        <f t="shared" si="92"/>
        <v>0</v>
      </c>
      <c r="X566" s="139" t="b">
        <f t="shared" si="93"/>
        <v>0</v>
      </c>
      <c r="Y566" s="139" t="b">
        <f t="shared" si="94"/>
        <v>0</v>
      </c>
      <c r="Z566" s="139" t="b">
        <f t="shared" si="95"/>
        <v>0</v>
      </c>
      <c r="AA566" s="139" t="b">
        <f t="shared" si="96"/>
        <v>0</v>
      </c>
      <c r="AB566" s="139" t="b">
        <f t="shared" si="97"/>
        <v>0</v>
      </c>
      <c r="AC566" s="139">
        <f t="shared" si="98"/>
        <v>0</v>
      </c>
    </row>
    <row r="567" spans="7:29" s="139" customFormat="1" x14ac:dyDescent="0.25">
      <c r="G567" s="146"/>
      <c r="O567" s="138" t="str">
        <f t="shared" si="89"/>
        <v/>
      </c>
      <c r="T567" s="139" t="b">
        <f t="shared" si="88"/>
        <v>0</v>
      </c>
      <c r="U567" s="139" t="b">
        <f t="shared" si="90"/>
        <v>0</v>
      </c>
      <c r="V567" s="139" t="b">
        <f t="shared" si="91"/>
        <v>0</v>
      </c>
      <c r="W567" s="139" t="b">
        <f t="shared" si="92"/>
        <v>0</v>
      </c>
      <c r="X567" s="139" t="b">
        <f t="shared" si="93"/>
        <v>0</v>
      </c>
      <c r="Y567" s="139" t="b">
        <f t="shared" si="94"/>
        <v>0</v>
      </c>
      <c r="Z567" s="139" t="b">
        <f t="shared" si="95"/>
        <v>0</v>
      </c>
      <c r="AA567" s="139" t="b">
        <f t="shared" si="96"/>
        <v>0</v>
      </c>
      <c r="AB567" s="139" t="b">
        <f t="shared" si="97"/>
        <v>0</v>
      </c>
      <c r="AC567" s="139">
        <f t="shared" si="98"/>
        <v>0</v>
      </c>
    </row>
    <row r="568" spans="7:29" s="139" customFormat="1" x14ac:dyDescent="0.25">
      <c r="G568" s="146"/>
      <c r="O568" s="138" t="str">
        <f t="shared" si="89"/>
        <v/>
      </c>
      <c r="T568" s="139" t="b">
        <f t="shared" si="88"/>
        <v>0</v>
      </c>
      <c r="U568" s="139" t="b">
        <f t="shared" si="90"/>
        <v>0</v>
      </c>
      <c r="V568" s="139" t="b">
        <f t="shared" si="91"/>
        <v>0</v>
      </c>
      <c r="W568" s="139" t="b">
        <f t="shared" si="92"/>
        <v>0</v>
      </c>
      <c r="X568" s="139" t="b">
        <f t="shared" si="93"/>
        <v>0</v>
      </c>
      <c r="Y568" s="139" t="b">
        <f t="shared" si="94"/>
        <v>0</v>
      </c>
      <c r="Z568" s="139" t="b">
        <f t="shared" si="95"/>
        <v>0</v>
      </c>
      <c r="AA568" s="139" t="b">
        <f t="shared" si="96"/>
        <v>0</v>
      </c>
      <c r="AB568" s="139" t="b">
        <f t="shared" si="97"/>
        <v>0</v>
      </c>
      <c r="AC568" s="139">
        <f t="shared" si="98"/>
        <v>0</v>
      </c>
    </row>
    <row r="569" spans="7:29" s="139" customFormat="1" x14ac:dyDescent="0.25">
      <c r="G569" s="146"/>
      <c r="O569" s="138" t="str">
        <f t="shared" si="89"/>
        <v/>
      </c>
      <c r="T569" s="139" t="b">
        <f t="shared" si="88"/>
        <v>0</v>
      </c>
      <c r="U569" s="139" t="b">
        <f t="shared" si="90"/>
        <v>0</v>
      </c>
      <c r="V569" s="139" t="b">
        <f t="shared" si="91"/>
        <v>0</v>
      </c>
      <c r="W569" s="139" t="b">
        <f t="shared" si="92"/>
        <v>0</v>
      </c>
      <c r="X569" s="139" t="b">
        <f t="shared" si="93"/>
        <v>0</v>
      </c>
      <c r="Y569" s="139" t="b">
        <f t="shared" si="94"/>
        <v>0</v>
      </c>
      <c r="Z569" s="139" t="b">
        <f t="shared" si="95"/>
        <v>0</v>
      </c>
      <c r="AA569" s="139" t="b">
        <f t="shared" si="96"/>
        <v>0</v>
      </c>
      <c r="AB569" s="139" t="b">
        <f t="shared" si="97"/>
        <v>0</v>
      </c>
      <c r="AC569" s="139">
        <f t="shared" si="98"/>
        <v>0</v>
      </c>
    </row>
    <row r="570" spans="7:29" s="139" customFormat="1" x14ac:dyDescent="0.25">
      <c r="G570" s="146"/>
      <c r="O570" s="138" t="str">
        <f t="shared" si="89"/>
        <v/>
      </c>
      <c r="T570" s="139" t="b">
        <f t="shared" si="88"/>
        <v>0</v>
      </c>
      <c r="U570" s="139" t="b">
        <f t="shared" si="90"/>
        <v>0</v>
      </c>
      <c r="V570" s="139" t="b">
        <f t="shared" si="91"/>
        <v>0</v>
      </c>
      <c r="W570" s="139" t="b">
        <f t="shared" si="92"/>
        <v>0</v>
      </c>
      <c r="X570" s="139" t="b">
        <f t="shared" si="93"/>
        <v>0</v>
      </c>
      <c r="Y570" s="139" t="b">
        <f t="shared" si="94"/>
        <v>0</v>
      </c>
      <c r="Z570" s="139" t="b">
        <f t="shared" si="95"/>
        <v>0</v>
      </c>
      <c r="AA570" s="139" t="b">
        <f t="shared" si="96"/>
        <v>0</v>
      </c>
      <c r="AB570" s="139" t="b">
        <f t="shared" si="97"/>
        <v>0</v>
      </c>
      <c r="AC570" s="139">
        <f t="shared" si="98"/>
        <v>0</v>
      </c>
    </row>
    <row r="571" spans="7:29" s="139" customFormat="1" x14ac:dyDescent="0.25">
      <c r="G571" s="146"/>
      <c r="O571" s="138" t="str">
        <f t="shared" si="89"/>
        <v/>
      </c>
      <c r="T571" s="139" t="b">
        <f t="shared" si="88"/>
        <v>0</v>
      </c>
      <c r="U571" s="139" t="b">
        <f t="shared" si="90"/>
        <v>0</v>
      </c>
      <c r="V571" s="139" t="b">
        <f t="shared" si="91"/>
        <v>0</v>
      </c>
      <c r="W571" s="139" t="b">
        <f t="shared" si="92"/>
        <v>0</v>
      </c>
      <c r="X571" s="139" t="b">
        <f t="shared" si="93"/>
        <v>0</v>
      </c>
      <c r="Y571" s="139" t="b">
        <f t="shared" si="94"/>
        <v>0</v>
      </c>
      <c r="Z571" s="139" t="b">
        <f t="shared" si="95"/>
        <v>0</v>
      </c>
      <c r="AA571" s="139" t="b">
        <f t="shared" si="96"/>
        <v>0</v>
      </c>
      <c r="AB571" s="139" t="b">
        <f t="shared" si="97"/>
        <v>0</v>
      </c>
      <c r="AC571" s="139">
        <f t="shared" si="98"/>
        <v>0</v>
      </c>
    </row>
    <row r="572" spans="7:29" s="139" customFormat="1" x14ac:dyDescent="0.25">
      <c r="G572" s="146"/>
      <c r="O572" s="138" t="str">
        <f t="shared" si="89"/>
        <v/>
      </c>
      <c r="T572" s="139" t="b">
        <f t="shared" si="88"/>
        <v>0</v>
      </c>
      <c r="U572" s="139" t="b">
        <f t="shared" si="90"/>
        <v>0</v>
      </c>
      <c r="V572" s="139" t="b">
        <f t="shared" si="91"/>
        <v>0</v>
      </c>
      <c r="W572" s="139" t="b">
        <f t="shared" si="92"/>
        <v>0</v>
      </c>
      <c r="X572" s="139" t="b">
        <f t="shared" si="93"/>
        <v>0</v>
      </c>
      <c r="Y572" s="139" t="b">
        <f t="shared" si="94"/>
        <v>0</v>
      </c>
      <c r="Z572" s="139" t="b">
        <f t="shared" si="95"/>
        <v>0</v>
      </c>
      <c r="AA572" s="139" t="b">
        <f t="shared" si="96"/>
        <v>0</v>
      </c>
      <c r="AB572" s="139" t="b">
        <f t="shared" si="97"/>
        <v>0</v>
      </c>
      <c r="AC572" s="139">
        <f t="shared" si="98"/>
        <v>0</v>
      </c>
    </row>
    <row r="573" spans="7:29" s="139" customFormat="1" x14ac:dyDescent="0.25">
      <c r="G573" s="146"/>
      <c r="O573" s="138" t="str">
        <f t="shared" si="89"/>
        <v/>
      </c>
      <c r="T573" s="139" t="b">
        <f t="shared" si="88"/>
        <v>0</v>
      </c>
      <c r="U573" s="139" t="b">
        <f t="shared" si="90"/>
        <v>0</v>
      </c>
      <c r="V573" s="139" t="b">
        <f t="shared" si="91"/>
        <v>0</v>
      </c>
      <c r="W573" s="139" t="b">
        <f t="shared" si="92"/>
        <v>0</v>
      </c>
      <c r="X573" s="139" t="b">
        <f t="shared" si="93"/>
        <v>0</v>
      </c>
      <c r="Y573" s="139" t="b">
        <f t="shared" si="94"/>
        <v>0</v>
      </c>
      <c r="Z573" s="139" t="b">
        <f t="shared" si="95"/>
        <v>0</v>
      </c>
      <c r="AA573" s="139" t="b">
        <f t="shared" si="96"/>
        <v>0</v>
      </c>
      <c r="AB573" s="139" t="b">
        <f t="shared" si="97"/>
        <v>0</v>
      </c>
      <c r="AC573" s="139">
        <f t="shared" si="98"/>
        <v>0</v>
      </c>
    </row>
    <row r="574" spans="7:29" s="139" customFormat="1" x14ac:dyDescent="0.25">
      <c r="G574" s="146"/>
      <c r="O574" s="138" t="str">
        <f t="shared" si="89"/>
        <v/>
      </c>
      <c r="T574" s="139" t="b">
        <f t="shared" si="88"/>
        <v>0</v>
      </c>
      <c r="U574" s="139" t="b">
        <f t="shared" si="90"/>
        <v>0</v>
      </c>
      <c r="V574" s="139" t="b">
        <f t="shared" si="91"/>
        <v>0</v>
      </c>
      <c r="W574" s="139" t="b">
        <f t="shared" si="92"/>
        <v>0</v>
      </c>
      <c r="X574" s="139" t="b">
        <f t="shared" si="93"/>
        <v>0</v>
      </c>
      <c r="Y574" s="139" t="b">
        <f t="shared" si="94"/>
        <v>0</v>
      </c>
      <c r="Z574" s="139" t="b">
        <f t="shared" si="95"/>
        <v>0</v>
      </c>
      <c r="AA574" s="139" t="b">
        <f t="shared" si="96"/>
        <v>0</v>
      </c>
      <c r="AB574" s="139" t="b">
        <f t="shared" si="97"/>
        <v>0</v>
      </c>
      <c r="AC574" s="139">
        <f t="shared" si="98"/>
        <v>0</v>
      </c>
    </row>
    <row r="575" spans="7:29" s="139" customFormat="1" x14ac:dyDescent="0.25">
      <c r="G575" s="146"/>
      <c r="O575" s="138" t="str">
        <f t="shared" si="89"/>
        <v/>
      </c>
      <c r="T575" s="139" t="b">
        <f t="shared" si="88"/>
        <v>0</v>
      </c>
      <c r="U575" s="139" t="b">
        <f t="shared" si="90"/>
        <v>0</v>
      </c>
      <c r="V575" s="139" t="b">
        <f t="shared" si="91"/>
        <v>0</v>
      </c>
      <c r="W575" s="139" t="b">
        <f t="shared" si="92"/>
        <v>0</v>
      </c>
      <c r="X575" s="139" t="b">
        <f t="shared" si="93"/>
        <v>0</v>
      </c>
      <c r="Y575" s="139" t="b">
        <f t="shared" si="94"/>
        <v>0</v>
      </c>
      <c r="Z575" s="139" t="b">
        <f t="shared" si="95"/>
        <v>0</v>
      </c>
      <c r="AA575" s="139" t="b">
        <f t="shared" si="96"/>
        <v>0</v>
      </c>
      <c r="AB575" s="139" t="b">
        <f t="shared" si="97"/>
        <v>0</v>
      </c>
      <c r="AC575" s="139">
        <f t="shared" si="98"/>
        <v>0</v>
      </c>
    </row>
    <row r="576" spans="7:29" s="139" customFormat="1" x14ac:dyDescent="0.25">
      <c r="G576" s="146"/>
      <c r="O576" s="138" t="str">
        <f t="shared" si="89"/>
        <v/>
      </c>
      <c r="T576" s="139" t="b">
        <f t="shared" si="88"/>
        <v>0</v>
      </c>
      <c r="U576" s="139" t="b">
        <f t="shared" si="90"/>
        <v>0</v>
      </c>
      <c r="V576" s="139" t="b">
        <f t="shared" si="91"/>
        <v>0</v>
      </c>
      <c r="W576" s="139" t="b">
        <f t="shared" si="92"/>
        <v>0</v>
      </c>
      <c r="X576" s="139" t="b">
        <f t="shared" si="93"/>
        <v>0</v>
      </c>
      <c r="Y576" s="139" t="b">
        <f t="shared" si="94"/>
        <v>0</v>
      </c>
      <c r="Z576" s="139" t="b">
        <f t="shared" si="95"/>
        <v>0</v>
      </c>
      <c r="AA576" s="139" t="b">
        <f t="shared" si="96"/>
        <v>0</v>
      </c>
      <c r="AB576" s="139" t="b">
        <f t="shared" si="97"/>
        <v>0</v>
      </c>
      <c r="AC576" s="139">
        <f t="shared" si="98"/>
        <v>0</v>
      </c>
    </row>
    <row r="577" spans="7:29" s="139" customFormat="1" x14ac:dyDescent="0.25">
      <c r="G577" s="146"/>
      <c r="O577" s="138" t="str">
        <f t="shared" si="89"/>
        <v/>
      </c>
      <c r="T577" s="139" t="b">
        <f t="shared" si="88"/>
        <v>0</v>
      </c>
      <c r="U577" s="139" t="b">
        <f t="shared" si="90"/>
        <v>0</v>
      </c>
      <c r="V577" s="139" t="b">
        <f t="shared" si="91"/>
        <v>0</v>
      </c>
      <c r="W577" s="139" t="b">
        <f t="shared" si="92"/>
        <v>0</v>
      </c>
      <c r="X577" s="139" t="b">
        <f t="shared" si="93"/>
        <v>0</v>
      </c>
      <c r="Y577" s="139" t="b">
        <f t="shared" si="94"/>
        <v>0</v>
      </c>
      <c r="Z577" s="139" t="b">
        <f t="shared" si="95"/>
        <v>0</v>
      </c>
      <c r="AA577" s="139" t="b">
        <f t="shared" si="96"/>
        <v>0</v>
      </c>
      <c r="AB577" s="139" t="b">
        <f t="shared" si="97"/>
        <v>0</v>
      </c>
      <c r="AC577" s="139">
        <f t="shared" si="98"/>
        <v>0</v>
      </c>
    </row>
    <row r="578" spans="7:29" s="139" customFormat="1" x14ac:dyDescent="0.25">
      <c r="G578" s="146"/>
      <c r="O578" s="138" t="str">
        <f t="shared" si="89"/>
        <v/>
      </c>
      <c r="T578" s="139" t="b">
        <f t="shared" si="88"/>
        <v>0</v>
      </c>
      <c r="U578" s="139" t="b">
        <f t="shared" si="90"/>
        <v>0</v>
      </c>
      <c r="V578" s="139" t="b">
        <f t="shared" si="91"/>
        <v>0</v>
      </c>
      <c r="W578" s="139" t="b">
        <f t="shared" si="92"/>
        <v>0</v>
      </c>
      <c r="X578" s="139" t="b">
        <f t="shared" si="93"/>
        <v>0</v>
      </c>
      <c r="Y578" s="139" t="b">
        <f t="shared" si="94"/>
        <v>0</v>
      </c>
      <c r="Z578" s="139" t="b">
        <f t="shared" si="95"/>
        <v>0</v>
      </c>
      <c r="AA578" s="139" t="b">
        <f t="shared" si="96"/>
        <v>0</v>
      </c>
      <c r="AB578" s="139" t="b">
        <f t="shared" si="97"/>
        <v>0</v>
      </c>
      <c r="AC578" s="139">
        <f t="shared" si="98"/>
        <v>0</v>
      </c>
    </row>
    <row r="579" spans="7:29" s="139" customFormat="1" x14ac:dyDescent="0.25">
      <c r="G579" s="146"/>
      <c r="O579" s="138" t="str">
        <f t="shared" si="89"/>
        <v/>
      </c>
      <c r="T579" s="139" t="b">
        <f t="shared" si="88"/>
        <v>0</v>
      </c>
      <c r="U579" s="139" t="b">
        <f t="shared" si="90"/>
        <v>0</v>
      </c>
      <c r="V579" s="139" t="b">
        <f t="shared" si="91"/>
        <v>0</v>
      </c>
      <c r="W579" s="139" t="b">
        <f t="shared" si="92"/>
        <v>0</v>
      </c>
      <c r="X579" s="139" t="b">
        <f t="shared" si="93"/>
        <v>0</v>
      </c>
      <c r="Y579" s="139" t="b">
        <f t="shared" si="94"/>
        <v>0</v>
      </c>
      <c r="Z579" s="139" t="b">
        <f t="shared" si="95"/>
        <v>0</v>
      </c>
      <c r="AA579" s="139" t="b">
        <f t="shared" si="96"/>
        <v>0</v>
      </c>
      <c r="AB579" s="139" t="b">
        <f t="shared" si="97"/>
        <v>0</v>
      </c>
      <c r="AC579" s="139">
        <f t="shared" si="98"/>
        <v>0</v>
      </c>
    </row>
    <row r="580" spans="7:29" s="139" customFormat="1" x14ac:dyDescent="0.25">
      <c r="G580" s="146"/>
      <c r="O580" s="138" t="str">
        <f t="shared" si="89"/>
        <v/>
      </c>
      <c r="T580" s="139" t="b">
        <f t="shared" si="88"/>
        <v>0</v>
      </c>
      <c r="U580" s="139" t="b">
        <f t="shared" si="90"/>
        <v>0</v>
      </c>
      <c r="V580" s="139" t="b">
        <f t="shared" si="91"/>
        <v>0</v>
      </c>
      <c r="W580" s="139" t="b">
        <f t="shared" si="92"/>
        <v>0</v>
      </c>
      <c r="X580" s="139" t="b">
        <f t="shared" si="93"/>
        <v>0</v>
      </c>
      <c r="Y580" s="139" t="b">
        <f t="shared" si="94"/>
        <v>0</v>
      </c>
      <c r="Z580" s="139" t="b">
        <f t="shared" si="95"/>
        <v>0</v>
      </c>
      <c r="AA580" s="139" t="b">
        <f t="shared" si="96"/>
        <v>0</v>
      </c>
      <c r="AB580" s="139" t="b">
        <f t="shared" si="97"/>
        <v>0</v>
      </c>
      <c r="AC580" s="139">
        <f t="shared" si="98"/>
        <v>0</v>
      </c>
    </row>
    <row r="581" spans="7:29" s="139" customFormat="1" x14ac:dyDescent="0.25">
      <c r="G581" s="146"/>
      <c r="O581" s="138" t="str">
        <f t="shared" si="89"/>
        <v/>
      </c>
      <c r="T581" s="139" t="b">
        <f t="shared" si="88"/>
        <v>0</v>
      </c>
      <c r="U581" s="139" t="b">
        <f t="shared" si="90"/>
        <v>0</v>
      </c>
      <c r="V581" s="139" t="b">
        <f t="shared" si="91"/>
        <v>0</v>
      </c>
      <c r="W581" s="139" t="b">
        <f t="shared" si="92"/>
        <v>0</v>
      </c>
      <c r="X581" s="139" t="b">
        <f t="shared" si="93"/>
        <v>0</v>
      </c>
      <c r="Y581" s="139" t="b">
        <f t="shared" si="94"/>
        <v>0</v>
      </c>
      <c r="Z581" s="139" t="b">
        <f t="shared" si="95"/>
        <v>0</v>
      </c>
      <c r="AA581" s="139" t="b">
        <f t="shared" si="96"/>
        <v>0</v>
      </c>
      <c r="AB581" s="139" t="b">
        <f t="shared" si="97"/>
        <v>0</v>
      </c>
      <c r="AC581" s="139">
        <f t="shared" si="98"/>
        <v>0</v>
      </c>
    </row>
    <row r="582" spans="7:29" s="139" customFormat="1" x14ac:dyDescent="0.25">
      <c r="G582" s="146"/>
      <c r="O582" s="138" t="str">
        <f t="shared" si="89"/>
        <v/>
      </c>
      <c r="T582" s="139" t="b">
        <f t="shared" si="88"/>
        <v>0</v>
      </c>
      <c r="U582" s="139" t="b">
        <f t="shared" si="90"/>
        <v>0</v>
      </c>
      <c r="V582" s="139" t="b">
        <f t="shared" si="91"/>
        <v>0</v>
      </c>
      <c r="W582" s="139" t="b">
        <f t="shared" si="92"/>
        <v>0</v>
      </c>
      <c r="X582" s="139" t="b">
        <f t="shared" si="93"/>
        <v>0</v>
      </c>
      <c r="Y582" s="139" t="b">
        <f t="shared" si="94"/>
        <v>0</v>
      </c>
      <c r="Z582" s="139" t="b">
        <f t="shared" si="95"/>
        <v>0</v>
      </c>
      <c r="AA582" s="139" t="b">
        <f t="shared" si="96"/>
        <v>0</v>
      </c>
      <c r="AB582" s="139" t="b">
        <f t="shared" si="97"/>
        <v>0</v>
      </c>
      <c r="AC582" s="139">
        <f t="shared" si="98"/>
        <v>0</v>
      </c>
    </row>
    <row r="583" spans="7:29" s="139" customFormat="1" x14ac:dyDescent="0.25">
      <c r="G583" s="146"/>
      <c r="O583" s="138" t="str">
        <f t="shared" si="89"/>
        <v/>
      </c>
      <c r="T583" s="139" t="b">
        <f t="shared" si="88"/>
        <v>0</v>
      </c>
      <c r="U583" s="139" t="b">
        <f t="shared" si="90"/>
        <v>0</v>
      </c>
      <c r="V583" s="139" t="b">
        <f t="shared" si="91"/>
        <v>0</v>
      </c>
      <c r="W583" s="139" t="b">
        <f t="shared" si="92"/>
        <v>0</v>
      </c>
      <c r="X583" s="139" t="b">
        <f t="shared" si="93"/>
        <v>0</v>
      </c>
      <c r="Y583" s="139" t="b">
        <f t="shared" si="94"/>
        <v>0</v>
      </c>
      <c r="Z583" s="139" t="b">
        <f t="shared" si="95"/>
        <v>0</v>
      </c>
      <c r="AA583" s="139" t="b">
        <f t="shared" si="96"/>
        <v>0</v>
      </c>
      <c r="AB583" s="139" t="b">
        <f t="shared" si="97"/>
        <v>0</v>
      </c>
      <c r="AC583" s="139">
        <f t="shared" si="98"/>
        <v>0</v>
      </c>
    </row>
    <row r="584" spans="7:29" s="139" customFormat="1" x14ac:dyDescent="0.25">
      <c r="G584" s="146"/>
      <c r="O584" s="138" t="str">
        <f t="shared" si="89"/>
        <v/>
      </c>
      <c r="T584" s="139" t="b">
        <f t="shared" si="88"/>
        <v>0</v>
      </c>
      <c r="U584" s="139" t="b">
        <f t="shared" si="90"/>
        <v>0</v>
      </c>
      <c r="V584" s="139" t="b">
        <f t="shared" si="91"/>
        <v>0</v>
      </c>
      <c r="W584" s="139" t="b">
        <f t="shared" si="92"/>
        <v>0</v>
      </c>
      <c r="X584" s="139" t="b">
        <f t="shared" si="93"/>
        <v>0</v>
      </c>
      <c r="Y584" s="139" t="b">
        <f t="shared" si="94"/>
        <v>0</v>
      </c>
      <c r="Z584" s="139" t="b">
        <f t="shared" si="95"/>
        <v>0</v>
      </c>
      <c r="AA584" s="139" t="b">
        <f t="shared" si="96"/>
        <v>0</v>
      </c>
      <c r="AB584" s="139" t="b">
        <f t="shared" si="97"/>
        <v>0</v>
      </c>
      <c r="AC584" s="139">
        <f t="shared" si="98"/>
        <v>0</v>
      </c>
    </row>
    <row r="585" spans="7:29" s="139" customFormat="1" x14ac:dyDescent="0.25">
      <c r="G585" s="146"/>
      <c r="O585" s="138" t="str">
        <f t="shared" si="89"/>
        <v/>
      </c>
      <c r="T585" s="139" t="b">
        <f t="shared" si="88"/>
        <v>0</v>
      </c>
      <c r="U585" s="139" t="b">
        <f t="shared" si="90"/>
        <v>0</v>
      </c>
      <c r="V585" s="139" t="b">
        <f t="shared" si="91"/>
        <v>0</v>
      </c>
      <c r="W585" s="139" t="b">
        <f t="shared" si="92"/>
        <v>0</v>
      </c>
      <c r="X585" s="139" t="b">
        <f t="shared" si="93"/>
        <v>0</v>
      </c>
      <c r="Y585" s="139" t="b">
        <f t="shared" si="94"/>
        <v>0</v>
      </c>
      <c r="Z585" s="139" t="b">
        <f t="shared" si="95"/>
        <v>0</v>
      </c>
      <c r="AA585" s="139" t="b">
        <f t="shared" si="96"/>
        <v>0</v>
      </c>
      <c r="AB585" s="139" t="b">
        <f t="shared" si="97"/>
        <v>0</v>
      </c>
      <c r="AC585" s="139">
        <f t="shared" si="98"/>
        <v>0</v>
      </c>
    </row>
    <row r="586" spans="7:29" s="139" customFormat="1" x14ac:dyDescent="0.25">
      <c r="G586" s="146"/>
      <c r="O586" s="138" t="str">
        <f t="shared" si="89"/>
        <v/>
      </c>
      <c r="T586" s="139" t="b">
        <f t="shared" si="88"/>
        <v>0</v>
      </c>
      <c r="U586" s="139" t="b">
        <f t="shared" si="90"/>
        <v>0</v>
      </c>
      <c r="V586" s="139" t="b">
        <f t="shared" si="91"/>
        <v>0</v>
      </c>
      <c r="W586" s="139" t="b">
        <f t="shared" si="92"/>
        <v>0</v>
      </c>
      <c r="X586" s="139" t="b">
        <f t="shared" si="93"/>
        <v>0</v>
      </c>
      <c r="Y586" s="139" t="b">
        <f t="shared" si="94"/>
        <v>0</v>
      </c>
      <c r="Z586" s="139" t="b">
        <f t="shared" si="95"/>
        <v>0</v>
      </c>
      <c r="AA586" s="139" t="b">
        <f t="shared" si="96"/>
        <v>0</v>
      </c>
      <c r="AB586" s="139" t="b">
        <f t="shared" si="97"/>
        <v>0</v>
      </c>
      <c r="AC586" s="139">
        <f t="shared" si="98"/>
        <v>0</v>
      </c>
    </row>
    <row r="587" spans="7:29" s="139" customFormat="1" x14ac:dyDescent="0.25">
      <c r="G587" s="146"/>
      <c r="O587" s="138" t="str">
        <f t="shared" si="89"/>
        <v/>
      </c>
      <c r="T587" s="139" t="b">
        <f t="shared" si="88"/>
        <v>0</v>
      </c>
      <c r="U587" s="139" t="b">
        <f t="shared" si="90"/>
        <v>0</v>
      </c>
      <c r="V587" s="139" t="b">
        <f t="shared" si="91"/>
        <v>0</v>
      </c>
      <c r="W587" s="139" t="b">
        <f t="shared" si="92"/>
        <v>0</v>
      </c>
      <c r="X587" s="139" t="b">
        <f t="shared" si="93"/>
        <v>0</v>
      </c>
      <c r="Y587" s="139" t="b">
        <f t="shared" si="94"/>
        <v>0</v>
      </c>
      <c r="Z587" s="139" t="b">
        <f t="shared" si="95"/>
        <v>0</v>
      </c>
      <c r="AA587" s="139" t="b">
        <f t="shared" si="96"/>
        <v>0</v>
      </c>
      <c r="AB587" s="139" t="b">
        <f t="shared" si="97"/>
        <v>0</v>
      </c>
      <c r="AC587" s="139">
        <f t="shared" si="98"/>
        <v>0</v>
      </c>
    </row>
    <row r="588" spans="7:29" s="139" customFormat="1" x14ac:dyDescent="0.25">
      <c r="G588" s="146"/>
      <c r="O588" s="138" t="str">
        <f t="shared" si="89"/>
        <v/>
      </c>
      <c r="T588" s="139" t="b">
        <f t="shared" si="88"/>
        <v>0</v>
      </c>
      <c r="U588" s="139" t="b">
        <f t="shared" si="90"/>
        <v>0</v>
      </c>
      <c r="V588" s="139" t="b">
        <f t="shared" si="91"/>
        <v>0</v>
      </c>
      <c r="W588" s="139" t="b">
        <f t="shared" si="92"/>
        <v>0</v>
      </c>
      <c r="X588" s="139" t="b">
        <f t="shared" si="93"/>
        <v>0</v>
      </c>
      <c r="Y588" s="139" t="b">
        <f t="shared" si="94"/>
        <v>0</v>
      </c>
      <c r="Z588" s="139" t="b">
        <f t="shared" si="95"/>
        <v>0</v>
      </c>
      <c r="AA588" s="139" t="b">
        <f t="shared" si="96"/>
        <v>0</v>
      </c>
      <c r="AB588" s="139" t="b">
        <f t="shared" si="97"/>
        <v>0</v>
      </c>
      <c r="AC588" s="139">
        <f t="shared" si="98"/>
        <v>0</v>
      </c>
    </row>
    <row r="589" spans="7:29" s="139" customFormat="1" x14ac:dyDescent="0.25">
      <c r="G589" s="146"/>
      <c r="O589" s="138" t="str">
        <f t="shared" si="89"/>
        <v/>
      </c>
      <c r="T589" s="139" t="b">
        <f t="shared" si="88"/>
        <v>0</v>
      </c>
      <c r="U589" s="139" t="b">
        <f t="shared" si="90"/>
        <v>0</v>
      </c>
      <c r="V589" s="139" t="b">
        <f t="shared" si="91"/>
        <v>0</v>
      </c>
      <c r="W589" s="139" t="b">
        <f t="shared" si="92"/>
        <v>0</v>
      </c>
      <c r="X589" s="139" t="b">
        <f t="shared" si="93"/>
        <v>0</v>
      </c>
      <c r="Y589" s="139" t="b">
        <f t="shared" si="94"/>
        <v>0</v>
      </c>
      <c r="Z589" s="139" t="b">
        <f t="shared" si="95"/>
        <v>0</v>
      </c>
      <c r="AA589" s="139" t="b">
        <f t="shared" si="96"/>
        <v>0</v>
      </c>
      <c r="AB589" s="139" t="b">
        <f t="shared" si="97"/>
        <v>0</v>
      </c>
      <c r="AC589" s="139">
        <f t="shared" si="98"/>
        <v>0</v>
      </c>
    </row>
    <row r="590" spans="7:29" s="139" customFormat="1" x14ac:dyDescent="0.25">
      <c r="G590" s="146"/>
      <c r="O590" s="138" t="str">
        <f t="shared" si="89"/>
        <v/>
      </c>
      <c r="T590" s="139" t="b">
        <f t="shared" ref="T590:T653" si="99">IF(P590="&lt; 15 km/dag",IF(Q590="&gt; 75% van de tijd in stadsverkeer",IF(R590="weinig lading (&lt; 30 l)",IF(S590="&gt; 75 % van de tijd max. 1 passagier",TRUE(),))))</f>
        <v>0</v>
      </c>
      <c r="U590" s="139" t="b">
        <f t="shared" si="90"/>
        <v>0</v>
      </c>
      <c r="V590" s="139" t="b">
        <f t="shared" si="91"/>
        <v>0</v>
      </c>
      <c r="W590" s="139" t="b">
        <f t="shared" si="92"/>
        <v>0</v>
      </c>
      <c r="X590" s="139" t="b">
        <f t="shared" si="93"/>
        <v>0</v>
      </c>
      <c r="Y590" s="139" t="b">
        <f t="shared" si="94"/>
        <v>0</v>
      </c>
      <c r="Z590" s="139" t="b">
        <f t="shared" si="95"/>
        <v>0</v>
      </c>
      <c r="AA590" s="139" t="b">
        <f t="shared" si="96"/>
        <v>0</v>
      </c>
      <c r="AB590" s="139" t="b">
        <f t="shared" si="97"/>
        <v>0</v>
      </c>
      <c r="AC590" s="139">
        <f t="shared" si="98"/>
        <v>0</v>
      </c>
    </row>
    <row r="591" spans="7:29" s="139" customFormat="1" x14ac:dyDescent="0.25">
      <c r="G591" s="146"/>
      <c r="O591" s="138" t="str">
        <f t="shared" ref="O591:O654" si="100">IF(E591="","",$C$2-E591+1)</f>
        <v/>
      </c>
      <c r="T591" s="139" t="b">
        <f t="shared" si="99"/>
        <v>0</v>
      </c>
      <c r="U591" s="139" t="b">
        <f t="shared" ref="U591:U654" si="101">IF(P591="&lt; 100 km/dag",IF(Q591="&gt; 75% van de tijd in stadsverkeer",IF(R591="gem. hoeveelheid lading (30-300 l)",IF(S591="&gt; 75 % van de tijd max. 4 passagiers",TRUE(),))))</f>
        <v>0</v>
      </c>
      <c r="V591" s="139" t="b">
        <f t="shared" ref="V591:V654" si="102">IF(P591="&lt; 100 km/dag",IF(Q591="&gt; 75% van de tijd in stadsverkeer",IF(R591="gem. hoeveelheid lading (30-300 l)",IF(S591="&gt; 75 % van de tijd max. 1 passagier",TRUE(),))))</f>
        <v>0</v>
      </c>
      <c r="W591" s="139" t="b">
        <f t="shared" ref="W591:W654" si="103">IF(P591="&lt; 100 km/dag",IF(Q591="&gt; 75% van de tijd in stadsverkeer",IF(R591="weinig lading (&lt; 30 l)",IF(S591="&gt; 75 % van de tijd max. 1 passagier",TRUE(),))))</f>
        <v>0</v>
      </c>
      <c r="X591" s="139" t="b">
        <f t="shared" ref="X591:X654" si="104">IF(P591="&lt; 100 km/dag",IF(Q591="&gt; 75% van de tijd in stadsverkeer",IF(R591="weinig lading (&lt; 30 l)",IF(S591="&gt; 75 % van de tijd max. 4 passagiers",TRUE(),))))</f>
        <v>0</v>
      </c>
      <c r="Y591" s="139" t="b">
        <f t="shared" ref="Y591:Y654" si="105">IF(P591="&lt; 15 km/dag",IF(Q591="&gt; 75% van de tijd in stadsverkeer",IF(R591="gem. hoeveelheid lading (30-300 l)",IF(S591="&gt; 75 % van de tijd max. 4 passagiers",TRUE(),))))</f>
        <v>0</v>
      </c>
      <c r="Z591" s="139" t="b">
        <f t="shared" ref="Z591:Z654" si="106">IF(P591="&lt; 15 km/dag",IF(Q591="&gt; 75% van de tijd in stadsverkeer",IF(R591="gem. hoeveelheid lading (30-300 l)",IF(S591="&gt; 75 % van de tijd max. 1 passagier",TRUE(),))))</f>
        <v>0</v>
      </c>
      <c r="AA591" s="139" t="b">
        <f t="shared" ref="AA591:AA654" si="107">IF(P591="&lt; 15 km/dag",IF(Q591="&gt; 75% van de tijd in stadsverkeer",IF(R591="weinig lading (&lt; 30 l)",IF(S591="&gt; 75 % van de tijd max. 1 passagier",TRUE(),))))</f>
        <v>0</v>
      </c>
      <c r="AB591" s="139" t="b">
        <f t="shared" ref="AB591:AB654" si="108">IF(P591="&lt; 15 km/dag",IF(Q591="&gt; 75% van de tijd in stadsverkeer",IF(R591="weinig lading (&lt; 30 l)",IF(S591="&gt; 75 % van de tijd max. 4 passagiers",TRUE(),))))</f>
        <v>0</v>
      </c>
      <c r="AC591" s="139">
        <f t="shared" ref="AC591:AC654" si="109">COUNTIF(U591:AB591,TRUE())</f>
        <v>0</v>
      </c>
    </row>
    <row r="592" spans="7:29" s="139" customFormat="1" x14ac:dyDescent="0.25">
      <c r="G592" s="146"/>
      <c r="O592" s="138" t="str">
        <f t="shared" si="100"/>
        <v/>
      </c>
      <c r="T592" s="139" t="b">
        <f t="shared" si="99"/>
        <v>0</v>
      </c>
      <c r="U592" s="139" t="b">
        <f t="shared" si="101"/>
        <v>0</v>
      </c>
      <c r="V592" s="139" t="b">
        <f t="shared" si="102"/>
        <v>0</v>
      </c>
      <c r="W592" s="139" t="b">
        <f t="shared" si="103"/>
        <v>0</v>
      </c>
      <c r="X592" s="139" t="b">
        <f t="shared" si="104"/>
        <v>0</v>
      </c>
      <c r="Y592" s="139" t="b">
        <f t="shared" si="105"/>
        <v>0</v>
      </c>
      <c r="Z592" s="139" t="b">
        <f t="shared" si="106"/>
        <v>0</v>
      </c>
      <c r="AA592" s="139" t="b">
        <f t="shared" si="107"/>
        <v>0</v>
      </c>
      <c r="AB592" s="139" t="b">
        <f t="shared" si="108"/>
        <v>0</v>
      </c>
      <c r="AC592" s="139">
        <f t="shared" si="109"/>
        <v>0</v>
      </c>
    </row>
    <row r="593" spans="7:29" s="139" customFormat="1" x14ac:dyDescent="0.25">
      <c r="G593" s="146"/>
      <c r="O593" s="138" t="str">
        <f t="shared" si="100"/>
        <v/>
      </c>
      <c r="T593" s="139" t="b">
        <f t="shared" si="99"/>
        <v>0</v>
      </c>
      <c r="U593" s="139" t="b">
        <f t="shared" si="101"/>
        <v>0</v>
      </c>
      <c r="V593" s="139" t="b">
        <f t="shared" si="102"/>
        <v>0</v>
      </c>
      <c r="W593" s="139" t="b">
        <f t="shared" si="103"/>
        <v>0</v>
      </c>
      <c r="X593" s="139" t="b">
        <f t="shared" si="104"/>
        <v>0</v>
      </c>
      <c r="Y593" s="139" t="b">
        <f t="shared" si="105"/>
        <v>0</v>
      </c>
      <c r="Z593" s="139" t="b">
        <f t="shared" si="106"/>
        <v>0</v>
      </c>
      <c r="AA593" s="139" t="b">
        <f t="shared" si="107"/>
        <v>0</v>
      </c>
      <c r="AB593" s="139" t="b">
        <f t="shared" si="108"/>
        <v>0</v>
      </c>
      <c r="AC593" s="139">
        <f t="shared" si="109"/>
        <v>0</v>
      </c>
    </row>
    <row r="594" spans="7:29" s="139" customFormat="1" x14ac:dyDescent="0.25">
      <c r="G594" s="146"/>
      <c r="O594" s="138" t="str">
        <f t="shared" si="100"/>
        <v/>
      </c>
      <c r="T594" s="139" t="b">
        <f t="shared" si="99"/>
        <v>0</v>
      </c>
      <c r="U594" s="139" t="b">
        <f t="shared" si="101"/>
        <v>0</v>
      </c>
      <c r="V594" s="139" t="b">
        <f t="shared" si="102"/>
        <v>0</v>
      </c>
      <c r="W594" s="139" t="b">
        <f t="shared" si="103"/>
        <v>0</v>
      </c>
      <c r="X594" s="139" t="b">
        <f t="shared" si="104"/>
        <v>0</v>
      </c>
      <c r="Y594" s="139" t="b">
        <f t="shared" si="105"/>
        <v>0</v>
      </c>
      <c r="Z594" s="139" t="b">
        <f t="shared" si="106"/>
        <v>0</v>
      </c>
      <c r="AA594" s="139" t="b">
        <f t="shared" si="107"/>
        <v>0</v>
      </c>
      <c r="AB594" s="139" t="b">
        <f t="shared" si="108"/>
        <v>0</v>
      </c>
      <c r="AC594" s="139">
        <f t="shared" si="109"/>
        <v>0</v>
      </c>
    </row>
    <row r="595" spans="7:29" s="139" customFormat="1" x14ac:dyDescent="0.25">
      <c r="G595" s="146"/>
      <c r="O595" s="138" t="str">
        <f t="shared" si="100"/>
        <v/>
      </c>
      <c r="T595" s="139" t="b">
        <f t="shared" si="99"/>
        <v>0</v>
      </c>
      <c r="U595" s="139" t="b">
        <f t="shared" si="101"/>
        <v>0</v>
      </c>
      <c r="V595" s="139" t="b">
        <f t="shared" si="102"/>
        <v>0</v>
      </c>
      <c r="W595" s="139" t="b">
        <f t="shared" si="103"/>
        <v>0</v>
      </c>
      <c r="X595" s="139" t="b">
        <f t="shared" si="104"/>
        <v>0</v>
      </c>
      <c r="Y595" s="139" t="b">
        <f t="shared" si="105"/>
        <v>0</v>
      </c>
      <c r="Z595" s="139" t="b">
        <f t="shared" si="106"/>
        <v>0</v>
      </c>
      <c r="AA595" s="139" t="b">
        <f t="shared" si="107"/>
        <v>0</v>
      </c>
      <c r="AB595" s="139" t="b">
        <f t="shared" si="108"/>
        <v>0</v>
      </c>
      <c r="AC595" s="139">
        <f t="shared" si="109"/>
        <v>0</v>
      </c>
    </row>
    <row r="596" spans="7:29" s="139" customFormat="1" x14ac:dyDescent="0.25">
      <c r="G596" s="146"/>
      <c r="O596" s="138" t="str">
        <f t="shared" si="100"/>
        <v/>
      </c>
      <c r="T596" s="139" t="b">
        <f t="shared" si="99"/>
        <v>0</v>
      </c>
      <c r="U596" s="139" t="b">
        <f t="shared" si="101"/>
        <v>0</v>
      </c>
      <c r="V596" s="139" t="b">
        <f t="shared" si="102"/>
        <v>0</v>
      </c>
      <c r="W596" s="139" t="b">
        <f t="shared" si="103"/>
        <v>0</v>
      </c>
      <c r="X596" s="139" t="b">
        <f t="shared" si="104"/>
        <v>0</v>
      </c>
      <c r="Y596" s="139" t="b">
        <f t="shared" si="105"/>
        <v>0</v>
      </c>
      <c r="Z596" s="139" t="b">
        <f t="shared" si="106"/>
        <v>0</v>
      </c>
      <c r="AA596" s="139" t="b">
        <f t="shared" si="107"/>
        <v>0</v>
      </c>
      <c r="AB596" s="139" t="b">
        <f t="shared" si="108"/>
        <v>0</v>
      </c>
      <c r="AC596" s="139">
        <f t="shared" si="109"/>
        <v>0</v>
      </c>
    </row>
    <row r="597" spans="7:29" s="139" customFormat="1" x14ac:dyDescent="0.25">
      <c r="G597" s="146"/>
      <c r="O597" s="138" t="str">
        <f t="shared" si="100"/>
        <v/>
      </c>
      <c r="T597" s="139" t="b">
        <f t="shared" si="99"/>
        <v>0</v>
      </c>
      <c r="U597" s="139" t="b">
        <f t="shared" si="101"/>
        <v>0</v>
      </c>
      <c r="V597" s="139" t="b">
        <f t="shared" si="102"/>
        <v>0</v>
      </c>
      <c r="W597" s="139" t="b">
        <f t="shared" si="103"/>
        <v>0</v>
      </c>
      <c r="X597" s="139" t="b">
        <f t="shared" si="104"/>
        <v>0</v>
      </c>
      <c r="Y597" s="139" t="b">
        <f t="shared" si="105"/>
        <v>0</v>
      </c>
      <c r="Z597" s="139" t="b">
        <f t="shared" si="106"/>
        <v>0</v>
      </c>
      <c r="AA597" s="139" t="b">
        <f t="shared" si="107"/>
        <v>0</v>
      </c>
      <c r="AB597" s="139" t="b">
        <f t="shared" si="108"/>
        <v>0</v>
      </c>
      <c r="AC597" s="139">
        <f t="shared" si="109"/>
        <v>0</v>
      </c>
    </row>
    <row r="598" spans="7:29" s="139" customFormat="1" x14ac:dyDescent="0.25">
      <c r="G598" s="146"/>
      <c r="O598" s="138" t="str">
        <f t="shared" si="100"/>
        <v/>
      </c>
      <c r="T598" s="139" t="b">
        <f t="shared" si="99"/>
        <v>0</v>
      </c>
      <c r="U598" s="139" t="b">
        <f t="shared" si="101"/>
        <v>0</v>
      </c>
      <c r="V598" s="139" t="b">
        <f t="shared" si="102"/>
        <v>0</v>
      </c>
      <c r="W598" s="139" t="b">
        <f t="shared" si="103"/>
        <v>0</v>
      </c>
      <c r="X598" s="139" t="b">
        <f t="shared" si="104"/>
        <v>0</v>
      </c>
      <c r="Y598" s="139" t="b">
        <f t="shared" si="105"/>
        <v>0</v>
      </c>
      <c r="Z598" s="139" t="b">
        <f t="shared" si="106"/>
        <v>0</v>
      </c>
      <c r="AA598" s="139" t="b">
        <f t="shared" si="107"/>
        <v>0</v>
      </c>
      <c r="AB598" s="139" t="b">
        <f t="shared" si="108"/>
        <v>0</v>
      </c>
      <c r="AC598" s="139">
        <f t="shared" si="109"/>
        <v>0</v>
      </c>
    </row>
    <row r="599" spans="7:29" s="139" customFormat="1" x14ac:dyDescent="0.25">
      <c r="G599" s="146"/>
      <c r="O599" s="138" t="str">
        <f t="shared" si="100"/>
        <v/>
      </c>
      <c r="T599" s="139" t="b">
        <f t="shared" si="99"/>
        <v>0</v>
      </c>
      <c r="U599" s="139" t="b">
        <f t="shared" si="101"/>
        <v>0</v>
      </c>
      <c r="V599" s="139" t="b">
        <f t="shared" si="102"/>
        <v>0</v>
      </c>
      <c r="W599" s="139" t="b">
        <f t="shared" si="103"/>
        <v>0</v>
      </c>
      <c r="X599" s="139" t="b">
        <f t="shared" si="104"/>
        <v>0</v>
      </c>
      <c r="Y599" s="139" t="b">
        <f t="shared" si="105"/>
        <v>0</v>
      </c>
      <c r="Z599" s="139" t="b">
        <f t="shared" si="106"/>
        <v>0</v>
      </c>
      <c r="AA599" s="139" t="b">
        <f t="shared" si="107"/>
        <v>0</v>
      </c>
      <c r="AB599" s="139" t="b">
        <f t="shared" si="108"/>
        <v>0</v>
      </c>
      <c r="AC599" s="139">
        <f t="shared" si="109"/>
        <v>0</v>
      </c>
    </row>
    <row r="600" spans="7:29" s="139" customFormat="1" x14ac:dyDescent="0.25">
      <c r="G600" s="146"/>
      <c r="O600" s="138" t="str">
        <f t="shared" si="100"/>
        <v/>
      </c>
      <c r="T600" s="139" t="b">
        <f t="shared" si="99"/>
        <v>0</v>
      </c>
      <c r="U600" s="139" t="b">
        <f t="shared" si="101"/>
        <v>0</v>
      </c>
      <c r="V600" s="139" t="b">
        <f t="shared" si="102"/>
        <v>0</v>
      </c>
      <c r="W600" s="139" t="b">
        <f t="shared" si="103"/>
        <v>0</v>
      </c>
      <c r="X600" s="139" t="b">
        <f t="shared" si="104"/>
        <v>0</v>
      </c>
      <c r="Y600" s="139" t="b">
        <f t="shared" si="105"/>
        <v>0</v>
      </c>
      <c r="Z600" s="139" t="b">
        <f t="shared" si="106"/>
        <v>0</v>
      </c>
      <c r="AA600" s="139" t="b">
        <f t="shared" si="107"/>
        <v>0</v>
      </c>
      <c r="AB600" s="139" t="b">
        <f t="shared" si="108"/>
        <v>0</v>
      </c>
      <c r="AC600" s="139">
        <f t="shared" si="109"/>
        <v>0</v>
      </c>
    </row>
    <row r="601" spans="7:29" s="139" customFormat="1" x14ac:dyDescent="0.25">
      <c r="G601" s="146"/>
      <c r="O601" s="138" t="str">
        <f t="shared" si="100"/>
        <v/>
      </c>
      <c r="T601" s="139" t="b">
        <f t="shared" si="99"/>
        <v>0</v>
      </c>
      <c r="U601" s="139" t="b">
        <f t="shared" si="101"/>
        <v>0</v>
      </c>
      <c r="V601" s="139" t="b">
        <f t="shared" si="102"/>
        <v>0</v>
      </c>
      <c r="W601" s="139" t="b">
        <f t="shared" si="103"/>
        <v>0</v>
      </c>
      <c r="X601" s="139" t="b">
        <f t="shared" si="104"/>
        <v>0</v>
      </c>
      <c r="Y601" s="139" t="b">
        <f t="shared" si="105"/>
        <v>0</v>
      </c>
      <c r="Z601" s="139" t="b">
        <f t="shared" si="106"/>
        <v>0</v>
      </c>
      <c r="AA601" s="139" t="b">
        <f t="shared" si="107"/>
        <v>0</v>
      </c>
      <c r="AB601" s="139" t="b">
        <f t="shared" si="108"/>
        <v>0</v>
      </c>
      <c r="AC601" s="139">
        <f t="shared" si="109"/>
        <v>0</v>
      </c>
    </row>
    <row r="602" spans="7:29" s="139" customFormat="1" x14ac:dyDescent="0.25">
      <c r="G602" s="146"/>
      <c r="O602" s="138" t="str">
        <f t="shared" si="100"/>
        <v/>
      </c>
      <c r="T602" s="139" t="b">
        <f t="shared" si="99"/>
        <v>0</v>
      </c>
      <c r="U602" s="139" t="b">
        <f t="shared" si="101"/>
        <v>0</v>
      </c>
      <c r="V602" s="139" t="b">
        <f t="shared" si="102"/>
        <v>0</v>
      </c>
      <c r="W602" s="139" t="b">
        <f t="shared" si="103"/>
        <v>0</v>
      </c>
      <c r="X602" s="139" t="b">
        <f t="shared" si="104"/>
        <v>0</v>
      </c>
      <c r="Y602" s="139" t="b">
        <f t="shared" si="105"/>
        <v>0</v>
      </c>
      <c r="Z602" s="139" t="b">
        <f t="shared" si="106"/>
        <v>0</v>
      </c>
      <c r="AA602" s="139" t="b">
        <f t="shared" si="107"/>
        <v>0</v>
      </c>
      <c r="AB602" s="139" t="b">
        <f t="shared" si="108"/>
        <v>0</v>
      </c>
      <c r="AC602" s="139">
        <f t="shared" si="109"/>
        <v>0</v>
      </c>
    </row>
    <row r="603" spans="7:29" s="139" customFormat="1" x14ac:dyDescent="0.25">
      <c r="G603" s="146"/>
      <c r="O603" s="138" t="str">
        <f t="shared" si="100"/>
        <v/>
      </c>
      <c r="T603" s="139" t="b">
        <f t="shared" si="99"/>
        <v>0</v>
      </c>
      <c r="U603" s="139" t="b">
        <f t="shared" si="101"/>
        <v>0</v>
      </c>
      <c r="V603" s="139" t="b">
        <f t="shared" si="102"/>
        <v>0</v>
      </c>
      <c r="W603" s="139" t="b">
        <f t="shared" si="103"/>
        <v>0</v>
      </c>
      <c r="X603" s="139" t="b">
        <f t="shared" si="104"/>
        <v>0</v>
      </c>
      <c r="Y603" s="139" t="b">
        <f t="shared" si="105"/>
        <v>0</v>
      </c>
      <c r="Z603" s="139" t="b">
        <f t="shared" si="106"/>
        <v>0</v>
      </c>
      <c r="AA603" s="139" t="b">
        <f t="shared" si="107"/>
        <v>0</v>
      </c>
      <c r="AB603" s="139" t="b">
        <f t="shared" si="108"/>
        <v>0</v>
      </c>
      <c r="AC603" s="139">
        <f t="shared" si="109"/>
        <v>0</v>
      </c>
    </row>
    <row r="604" spans="7:29" s="139" customFormat="1" x14ac:dyDescent="0.25">
      <c r="G604" s="146"/>
      <c r="O604" s="138" t="str">
        <f t="shared" si="100"/>
        <v/>
      </c>
      <c r="T604" s="139" t="b">
        <f t="shared" si="99"/>
        <v>0</v>
      </c>
      <c r="U604" s="139" t="b">
        <f t="shared" si="101"/>
        <v>0</v>
      </c>
      <c r="V604" s="139" t="b">
        <f t="shared" si="102"/>
        <v>0</v>
      </c>
      <c r="W604" s="139" t="b">
        <f t="shared" si="103"/>
        <v>0</v>
      </c>
      <c r="X604" s="139" t="b">
        <f t="shared" si="104"/>
        <v>0</v>
      </c>
      <c r="Y604" s="139" t="b">
        <f t="shared" si="105"/>
        <v>0</v>
      </c>
      <c r="Z604" s="139" t="b">
        <f t="shared" si="106"/>
        <v>0</v>
      </c>
      <c r="AA604" s="139" t="b">
        <f t="shared" si="107"/>
        <v>0</v>
      </c>
      <c r="AB604" s="139" t="b">
        <f t="shared" si="108"/>
        <v>0</v>
      </c>
      <c r="AC604" s="139">
        <f t="shared" si="109"/>
        <v>0</v>
      </c>
    </row>
    <row r="605" spans="7:29" s="139" customFormat="1" x14ac:dyDescent="0.25">
      <c r="G605" s="146"/>
      <c r="O605" s="138" t="str">
        <f t="shared" si="100"/>
        <v/>
      </c>
      <c r="T605" s="139" t="b">
        <f t="shared" si="99"/>
        <v>0</v>
      </c>
      <c r="U605" s="139" t="b">
        <f t="shared" si="101"/>
        <v>0</v>
      </c>
      <c r="V605" s="139" t="b">
        <f t="shared" si="102"/>
        <v>0</v>
      </c>
      <c r="W605" s="139" t="b">
        <f t="shared" si="103"/>
        <v>0</v>
      </c>
      <c r="X605" s="139" t="b">
        <f t="shared" si="104"/>
        <v>0</v>
      </c>
      <c r="Y605" s="139" t="b">
        <f t="shared" si="105"/>
        <v>0</v>
      </c>
      <c r="Z605" s="139" t="b">
        <f t="shared" si="106"/>
        <v>0</v>
      </c>
      <c r="AA605" s="139" t="b">
        <f t="shared" si="107"/>
        <v>0</v>
      </c>
      <c r="AB605" s="139" t="b">
        <f t="shared" si="108"/>
        <v>0</v>
      </c>
      <c r="AC605" s="139">
        <f t="shared" si="109"/>
        <v>0</v>
      </c>
    </row>
    <row r="606" spans="7:29" s="139" customFormat="1" x14ac:dyDescent="0.25">
      <c r="G606" s="146"/>
      <c r="O606" s="138" t="str">
        <f t="shared" si="100"/>
        <v/>
      </c>
      <c r="T606" s="139" t="b">
        <f t="shared" si="99"/>
        <v>0</v>
      </c>
      <c r="U606" s="139" t="b">
        <f t="shared" si="101"/>
        <v>0</v>
      </c>
      <c r="V606" s="139" t="b">
        <f t="shared" si="102"/>
        <v>0</v>
      </c>
      <c r="W606" s="139" t="b">
        <f t="shared" si="103"/>
        <v>0</v>
      </c>
      <c r="X606" s="139" t="b">
        <f t="shared" si="104"/>
        <v>0</v>
      </c>
      <c r="Y606" s="139" t="b">
        <f t="shared" si="105"/>
        <v>0</v>
      </c>
      <c r="Z606" s="139" t="b">
        <f t="shared" si="106"/>
        <v>0</v>
      </c>
      <c r="AA606" s="139" t="b">
        <f t="shared" si="107"/>
        <v>0</v>
      </c>
      <c r="AB606" s="139" t="b">
        <f t="shared" si="108"/>
        <v>0</v>
      </c>
      <c r="AC606" s="139">
        <f t="shared" si="109"/>
        <v>0</v>
      </c>
    </row>
    <row r="607" spans="7:29" s="139" customFormat="1" x14ac:dyDescent="0.25">
      <c r="G607" s="146"/>
      <c r="O607" s="138" t="str">
        <f t="shared" si="100"/>
        <v/>
      </c>
      <c r="T607" s="139" t="b">
        <f t="shared" si="99"/>
        <v>0</v>
      </c>
      <c r="U607" s="139" t="b">
        <f t="shared" si="101"/>
        <v>0</v>
      </c>
      <c r="V607" s="139" t="b">
        <f t="shared" si="102"/>
        <v>0</v>
      </c>
      <c r="W607" s="139" t="b">
        <f t="shared" si="103"/>
        <v>0</v>
      </c>
      <c r="X607" s="139" t="b">
        <f t="shared" si="104"/>
        <v>0</v>
      </c>
      <c r="Y607" s="139" t="b">
        <f t="shared" si="105"/>
        <v>0</v>
      </c>
      <c r="Z607" s="139" t="b">
        <f t="shared" si="106"/>
        <v>0</v>
      </c>
      <c r="AA607" s="139" t="b">
        <f t="shared" si="107"/>
        <v>0</v>
      </c>
      <c r="AB607" s="139" t="b">
        <f t="shared" si="108"/>
        <v>0</v>
      </c>
      <c r="AC607" s="139">
        <f t="shared" si="109"/>
        <v>0</v>
      </c>
    </row>
    <row r="608" spans="7:29" s="139" customFormat="1" x14ac:dyDescent="0.25">
      <c r="G608" s="146"/>
      <c r="O608" s="138" t="str">
        <f t="shared" si="100"/>
        <v/>
      </c>
      <c r="T608" s="139" t="b">
        <f t="shared" si="99"/>
        <v>0</v>
      </c>
      <c r="U608" s="139" t="b">
        <f t="shared" si="101"/>
        <v>0</v>
      </c>
      <c r="V608" s="139" t="b">
        <f t="shared" si="102"/>
        <v>0</v>
      </c>
      <c r="W608" s="139" t="b">
        <f t="shared" si="103"/>
        <v>0</v>
      </c>
      <c r="X608" s="139" t="b">
        <f t="shared" si="104"/>
        <v>0</v>
      </c>
      <c r="Y608" s="139" t="b">
        <f t="shared" si="105"/>
        <v>0</v>
      </c>
      <c r="Z608" s="139" t="b">
        <f t="shared" si="106"/>
        <v>0</v>
      </c>
      <c r="AA608" s="139" t="b">
        <f t="shared" si="107"/>
        <v>0</v>
      </c>
      <c r="AB608" s="139" t="b">
        <f t="shared" si="108"/>
        <v>0</v>
      </c>
      <c r="AC608" s="139">
        <f t="shared" si="109"/>
        <v>0</v>
      </c>
    </row>
    <row r="609" spans="7:29" s="139" customFormat="1" x14ac:dyDescent="0.25">
      <c r="G609" s="146"/>
      <c r="O609" s="138" t="str">
        <f t="shared" si="100"/>
        <v/>
      </c>
      <c r="T609" s="139" t="b">
        <f t="shared" si="99"/>
        <v>0</v>
      </c>
      <c r="U609" s="139" t="b">
        <f t="shared" si="101"/>
        <v>0</v>
      </c>
      <c r="V609" s="139" t="b">
        <f t="shared" si="102"/>
        <v>0</v>
      </c>
      <c r="W609" s="139" t="b">
        <f t="shared" si="103"/>
        <v>0</v>
      </c>
      <c r="X609" s="139" t="b">
        <f t="shared" si="104"/>
        <v>0</v>
      </c>
      <c r="Y609" s="139" t="b">
        <f t="shared" si="105"/>
        <v>0</v>
      </c>
      <c r="Z609" s="139" t="b">
        <f t="shared" si="106"/>
        <v>0</v>
      </c>
      <c r="AA609" s="139" t="b">
        <f t="shared" si="107"/>
        <v>0</v>
      </c>
      <c r="AB609" s="139" t="b">
        <f t="shared" si="108"/>
        <v>0</v>
      </c>
      <c r="AC609" s="139">
        <f t="shared" si="109"/>
        <v>0</v>
      </c>
    </row>
    <row r="610" spans="7:29" s="139" customFormat="1" x14ac:dyDescent="0.25">
      <c r="G610" s="146"/>
      <c r="O610" s="138" t="str">
        <f t="shared" si="100"/>
        <v/>
      </c>
      <c r="T610" s="139" t="b">
        <f t="shared" si="99"/>
        <v>0</v>
      </c>
      <c r="U610" s="139" t="b">
        <f t="shared" si="101"/>
        <v>0</v>
      </c>
      <c r="V610" s="139" t="b">
        <f t="shared" si="102"/>
        <v>0</v>
      </c>
      <c r="W610" s="139" t="b">
        <f t="shared" si="103"/>
        <v>0</v>
      </c>
      <c r="X610" s="139" t="b">
        <f t="shared" si="104"/>
        <v>0</v>
      </c>
      <c r="Y610" s="139" t="b">
        <f t="shared" si="105"/>
        <v>0</v>
      </c>
      <c r="Z610" s="139" t="b">
        <f t="shared" si="106"/>
        <v>0</v>
      </c>
      <c r="AA610" s="139" t="b">
        <f t="shared" si="107"/>
        <v>0</v>
      </c>
      <c r="AB610" s="139" t="b">
        <f t="shared" si="108"/>
        <v>0</v>
      </c>
      <c r="AC610" s="139">
        <f t="shared" si="109"/>
        <v>0</v>
      </c>
    </row>
    <row r="611" spans="7:29" s="139" customFormat="1" x14ac:dyDescent="0.25">
      <c r="G611" s="146"/>
      <c r="O611" s="138" t="str">
        <f t="shared" si="100"/>
        <v/>
      </c>
      <c r="T611" s="139" t="b">
        <f t="shared" si="99"/>
        <v>0</v>
      </c>
      <c r="U611" s="139" t="b">
        <f t="shared" si="101"/>
        <v>0</v>
      </c>
      <c r="V611" s="139" t="b">
        <f t="shared" si="102"/>
        <v>0</v>
      </c>
      <c r="W611" s="139" t="b">
        <f t="shared" si="103"/>
        <v>0</v>
      </c>
      <c r="X611" s="139" t="b">
        <f t="shared" si="104"/>
        <v>0</v>
      </c>
      <c r="Y611" s="139" t="b">
        <f t="shared" si="105"/>
        <v>0</v>
      </c>
      <c r="Z611" s="139" t="b">
        <f t="shared" si="106"/>
        <v>0</v>
      </c>
      <c r="AA611" s="139" t="b">
        <f t="shared" si="107"/>
        <v>0</v>
      </c>
      <c r="AB611" s="139" t="b">
        <f t="shared" si="108"/>
        <v>0</v>
      </c>
      <c r="AC611" s="139">
        <f t="shared" si="109"/>
        <v>0</v>
      </c>
    </row>
    <row r="612" spans="7:29" s="139" customFormat="1" x14ac:dyDescent="0.25">
      <c r="G612" s="146"/>
      <c r="O612" s="138" t="str">
        <f t="shared" si="100"/>
        <v/>
      </c>
      <c r="T612" s="139" t="b">
        <f t="shared" si="99"/>
        <v>0</v>
      </c>
      <c r="U612" s="139" t="b">
        <f t="shared" si="101"/>
        <v>0</v>
      </c>
      <c r="V612" s="139" t="b">
        <f t="shared" si="102"/>
        <v>0</v>
      </c>
      <c r="W612" s="139" t="b">
        <f t="shared" si="103"/>
        <v>0</v>
      </c>
      <c r="X612" s="139" t="b">
        <f t="shared" si="104"/>
        <v>0</v>
      </c>
      <c r="Y612" s="139" t="b">
        <f t="shared" si="105"/>
        <v>0</v>
      </c>
      <c r="Z612" s="139" t="b">
        <f t="shared" si="106"/>
        <v>0</v>
      </c>
      <c r="AA612" s="139" t="b">
        <f t="shared" si="107"/>
        <v>0</v>
      </c>
      <c r="AB612" s="139" t="b">
        <f t="shared" si="108"/>
        <v>0</v>
      </c>
      <c r="AC612" s="139">
        <f t="shared" si="109"/>
        <v>0</v>
      </c>
    </row>
    <row r="613" spans="7:29" s="139" customFormat="1" x14ac:dyDescent="0.25">
      <c r="G613" s="146"/>
      <c r="O613" s="138" t="str">
        <f t="shared" si="100"/>
        <v/>
      </c>
      <c r="T613" s="139" t="b">
        <f t="shared" si="99"/>
        <v>0</v>
      </c>
      <c r="U613" s="139" t="b">
        <f t="shared" si="101"/>
        <v>0</v>
      </c>
      <c r="V613" s="139" t="b">
        <f t="shared" si="102"/>
        <v>0</v>
      </c>
      <c r="W613" s="139" t="b">
        <f t="shared" si="103"/>
        <v>0</v>
      </c>
      <c r="X613" s="139" t="b">
        <f t="shared" si="104"/>
        <v>0</v>
      </c>
      <c r="Y613" s="139" t="b">
        <f t="shared" si="105"/>
        <v>0</v>
      </c>
      <c r="Z613" s="139" t="b">
        <f t="shared" si="106"/>
        <v>0</v>
      </c>
      <c r="AA613" s="139" t="b">
        <f t="shared" si="107"/>
        <v>0</v>
      </c>
      <c r="AB613" s="139" t="b">
        <f t="shared" si="108"/>
        <v>0</v>
      </c>
      <c r="AC613" s="139">
        <f t="shared" si="109"/>
        <v>0</v>
      </c>
    </row>
    <row r="614" spans="7:29" s="139" customFormat="1" x14ac:dyDescent="0.25">
      <c r="G614" s="146"/>
      <c r="O614" s="138" t="str">
        <f t="shared" si="100"/>
        <v/>
      </c>
      <c r="T614" s="139" t="b">
        <f t="shared" si="99"/>
        <v>0</v>
      </c>
      <c r="U614" s="139" t="b">
        <f t="shared" si="101"/>
        <v>0</v>
      </c>
      <c r="V614" s="139" t="b">
        <f t="shared" si="102"/>
        <v>0</v>
      </c>
      <c r="W614" s="139" t="b">
        <f t="shared" si="103"/>
        <v>0</v>
      </c>
      <c r="X614" s="139" t="b">
        <f t="shared" si="104"/>
        <v>0</v>
      </c>
      <c r="Y614" s="139" t="b">
        <f t="shared" si="105"/>
        <v>0</v>
      </c>
      <c r="Z614" s="139" t="b">
        <f t="shared" si="106"/>
        <v>0</v>
      </c>
      <c r="AA614" s="139" t="b">
        <f t="shared" si="107"/>
        <v>0</v>
      </c>
      <c r="AB614" s="139" t="b">
        <f t="shared" si="108"/>
        <v>0</v>
      </c>
      <c r="AC614" s="139">
        <f t="shared" si="109"/>
        <v>0</v>
      </c>
    </row>
    <row r="615" spans="7:29" s="139" customFormat="1" x14ac:dyDescent="0.25">
      <c r="G615" s="146"/>
      <c r="O615" s="138" t="str">
        <f t="shared" si="100"/>
        <v/>
      </c>
      <c r="T615" s="139" t="b">
        <f t="shared" si="99"/>
        <v>0</v>
      </c>
      <c r="U615" s="139" t="b">
        <f t="shared" si="101"/>
        <v>0</v>
      </c>
      <c r="V615" s="139" t="b">
        <f t="shared" si="102"/>
        <v>0</v>
      </c>
      <c r="W615" s="139" t="b">
        <f t="shared" si="103"/>
        <v>0</v>
      </c>
      <c r="X615" s="139" t="b">
        <f t="shared" si="104"/>
        <v>0</v>
      </c>
      <c r="Y615" s="139" t="b">
        <f t="shared" si="105"/>
        <v>0</v>
      </c>
      <c r="Z615" s="139" t="b">
        <f t="shared" si="106"/>
        <v>0</v>
      </c>
      <c r="AA615" s="139" t="b">
        <f t="shared" si="107"/>
        <v>0</v>
      </c>
      <c r="AB615" s="139" t="b">
        <f t="shared" si="108"/>
        <v>0</v>
      </c>
      <c r="AC615" s="139">
        <f t="shared" si="109"/>
        <v>0</v>
      </c>
    </row>
    <row r="616" spans="7:29" s="139" customFormat="1" x14ac:dyDescent="0.25">
      <c r="G616" s="146"/>
      <c r="O616" s="138" t="str">
        <f t="shared" si="100"/>
        <v/>
      </c>
      <c r="T616" s="139" t="b">
        <f t="shared" si="99"/>
        <v>0</v>
      </c>
      <c r="U616" s="139" t="b">
        <f t="shared" si="101"/>
        <v>0</v>
      </c>
      <c r="V616" s="139" t="b">
        <f t="shared" si="102"/>
        <v>0</v>
      </c>
      <c r="W616" s="139" t="b">
        <f t="shared" si="103"/>
        <v>0</v>
      </c>
      <c r="X616" s="139" t="b">
        <f t="shared" si="104"/>
        <v>0</v>
      </c>
      <c r="Y616" s="139" t="b">
        <f t="shared" si="105"/>
        <v>0</v>
      </c>
      <c r="Z616" s="139" t="b">
        <f t="shared" si="106"/>
        <v>0</v>
      </c>
      <c r="AA616" s="139" t="b">
        <f t="shared" si="107"/>
        <v>0</v>
      </c>
      <c r="AB616" s="139" t="b">
        <f t="shared" si="108"/>
        <v>0</v>
      </c>
      <c r="AC616" s="139">
        <f t="shared" si="109"/>
        <v>0</v>
      </c>
    </row>
    <row r="617" spans="7:29" s="139" customFormat="1" x14ac:dyDescent="0.25">
      <c r="G617" s="146"/>
      <c r="O617" s="138" t="str">
        <f t="shared" si="100"/>
        <v/>
      </c>
      <c r="T617" s="139" t="b">
        <f t="shared" si="99"/>
        <v>0</v>
      </c>
      <c r="U617" s="139" t="b">
        <f t="shared" si="101"/>
        <v>0</v>
      </c>
      <c r="V617" s="139" t="b">
        <f t="shared" si="102"/>
        <v>0</v>
      </c>
      <c r="W617" s="139" t="b">
        <f t="shared" si="103"/>
        <v>0</v>
      </c>
      <c r="X617" s="139" t="b">
        <f t="shared" si="104"/>
        <v>0</v>
      </c>
      <c r="Y617" s="139" t="b">
        <f t="shared" si="105"/>
        <v>0</v>
      </c>
      <c r="Z617" s="139" t="b">
        <f t="shared" si="106"/>
        <v>0</v>
      </c>
      <c r="AA617" s="139" t="b">
        <f t="shared" si="107"/>
        <v>0</v>
      </c>
      <c r="AB617" s="139" t="b">
        <f t="shared" si="108"/>
        <v>0</v>
      </c>
      <c r="AC617" s="139">
        <f t="shared" si="109"/>
        <v>0</v>
      </c>
    </row>
    <row r="618" spans="7:29" s="139" customFormat="1" x14ac:dyDescent="0.25">
      <c r="G618" s="146"/>
      <c r="O618" s="138" t="str">
        <f t="shared" si="100"/>
        <v/>
      </c>
      <c r="T618" s="139" t="b">
        <f t="shared" si="99"/>
        <v>0</v>
      </c>
      <c r="U618" s="139" t="b">
        <f t="shared" si="101"/>
        <v>0</v>
      </c>
      <c r="V618" s="139" t="b">
        <f t="shared" si="102"/>
        <v>0</v>
      </c>
      <c r="W618" s="139" t="b">
        <f t="shared" si="103"/>
        <v>0</v>
      </c>
      <c r="X618" s="139" t="b">
        <f t="shared" si="104"/>
        <v>0</v>
      </c>
      <c r="Y618" s="139" t="b">
        <f t="shared" si="105"/>
        <v>0</v>
      </c>
      <c r="Z618" s="139" t="b">
        <f t="shared" si="106"/>
        <v>0</v>
      </c>
      <c r="AA618" s="139" t="b">
        <f t="shared" si="107"/>
        <v>0</v>
      </c>
      <c r="AB618" s="139" t="b">
        <f t="shared" si="108"/>
        <v>0</v>
      </c>
      <c r="AC618" s="139">
        <f t="shared" si="109"/>
        <v>0</v>
      </c>
    </row>
    <row r="619" spans="7:29" s="139" customFormat="1" x14ac:dyDescent="0.25">
      <c r="G619" s="146"/>
      <c r="O619" s="138" t="str">
        <f t="shared" si="100"/>
        <v/>
      </c>
      <c r="T619" s="139" t="b">
        <f t="shared" si="99"/>
        <v>0</v>
      </c>
      <c r="U619" s="139" t="b">
        <f t="shared" si="101"/>
        <v>0</v>
      </c>
      <c r="V619" s="139" t="b">
        <f t="shared" si="102"/>
        <v>0</v>
      </c>
      <c r="W619" s="139" t="b">
        <f t="shared" si="103"/>
        <v>0</v>
      </c>
      <c r="X619" s="139" t="b">
        <f t="shared" si="104"/>
        <v>0</v>
      </c>
      <c r="Y619" s="139" t="b">
        <f t="shared" si="105"/>
        <v>0</v>
      </c>
      <c r="Z619" s="139" t="b">
        <f t="shared" si="106"/>
        <v>0</v>
      </c>
      <c r="AA619" s="139" t="b">
        <f t="shared" si="107"/>
        <v>0</v>
      </c>
      <c r="AB619" s="139" t="b">
        <f t="shared" si="108"/>
        <v>0</v>
      </c>
      <c r="AC619" s="139">
        <f t="shared" si="109"/>
        <v>0</v>
      </c>
    </row>
    <row r="620" spans="7:29" s="139" customFormat="1" x14ac:dyDescent="0.25">
      <c r="G620" s="146"/>
      <c r="O620" s="138" t="str">
        <f t="shared" si="100"/>
        <v/>
      </c>
      <c r="T620" s="139" t="b">
        <f t="shared" si="99"/>
        <v>0</v>
      </c>
      <c r="U620" s="139" t="b">
        <f t="shared" si="101"/>
        <v>0</v>
      </c>
      <c r="V620" s="139" t="b">
        <f t="shared" si="102"/>
        <v>0</v>
      </c>
      <c r="W620" s="139" t="b">
        <f t="shared" si="103"/>
        <v>0</v>
      </c>
      <c r="X620" s="139" t="b">
        <f t="shared" si="104"/>
        <v>0</v>
      </c>
      <c r="Y620" s="139" t="b">
        <f t="shared" si="105"/>
        <v>0</v>
      </c>
      <c r="Z620" s="139" t="b">
        <f t="shared" si="106"/>
        <v>0</v>
      </c>
      <c r="AA620" s="139" t="b">
        <f t="shared" si="107"/>
        <v>0</v>
      </c>
      <c r="AB620" s="139" t="b">
        <f t="shared" si="108"/>
        <v>0</v>
      </c>
      <c r="AC620" s="139">
        <f t="shared" si="109"/>
        <v>0</v>
      </c>
    </row>
    <row r="621" spans="7:29" s="139" customFormat="1" x14ac:dyDescent="0.25">
      <c r="G621" s="146"/>
      <c r="O621" s="138" t="str">
        <f t="shared" si="100"/>
        <v/>
      </c>
      <c r="T621" s="139" t="b">
        <f t="shared" si="99"/>
        <v>0</v>
      </c>
      <c r="U621" s="139" t="b">
        <f t="shared" si="101"/>
        <v>0</v>
      </c>
      <c r="V621" s="139" t="b">
        <f t="shared" si="102"/>
        <v>0</v>
      </c>
      <c r="W621" s="139" t="b">
        <f t="shared" si="103"/>
        <v>0</v>
      </c>
      <c r="X621" s="139" t="b">
        <f t="shared" si="104"/>
        <v>0</v>
      </c>
      <c r="Y621" s="139" t="b">
        <f t="shared" si="105"/>
        <v>0</v>
      </c>
      <c r="Z621" s="139" t="b">
        <f t="shared" si="106"/>
        <v>0</v>
      </c>
      <c r="AA621" s="139" t="b">
        <f t="shared" si="107"/>
        <v>0</v>
      </c>
      <c r="AB621" s="139" t="b">
        <f t="shared" si="108"/>
        <v>0</v>
      </c>
      <c r="AC621" s="139">
        <f t="shared" si="109"/>
        <v>0</v>
      </c>
    </row>
    <row r="622" spans="7:29" s="139" customFormat="1" x14ac:dyDescent="0.25">
      <c r="G622" s="146"/>
      <c r="O622" s="138" t="str">
        <f t="shared" si="100"/>
        <v/>
      </c>
      <c r="T622" s="139" t="b">
        <f t="shared" si="99"/>
        <v>0</v>
      </c>
      <c r="U622" s="139" t="b">
        <f t="shared" si="101"/>
        <v>0</v>
      </c>
      <c r="V622" s="139" t="b">
        <f t="shared" si="102"/>
        <v>0</v>
      </c>
      <c r="W622" s="139" t="b">
        <f t="shared" si="103"/>
        <v>0</v>
      </c>
      <c r="X622" s="139" t="b">
        <f t="shared" si="104"/>
        <v>0</v>
      </c>
      <c r="Y622" s="139" t="b">
        <f t="shared" si="105"/>
        <v>0</v>
      </c>
      <c r="Z622" s="139" t="b">
        <f t="shared" si="106"/>
        <v>0</v>
      </c>
      <c r="AA622" s="139" t="b">
        <f t="shared" si="107"/>
        <v>0</v>
      </c>
      <c r="AB622" s="139" t="b">
        <f t="shared" si="108"/>
        <v>0</v>
      </c>
      <c r="AC622" s="139">
        <f t="shared" si="109"/>
        <v>0</v>
      </c>
    </row>
    <row r="623" spans="7:29" s="139" customFormat="1" x14ac:dyDescent="0.25">
      <c r="G623" s="146"/>
      <c r="O623" s="138" t="str">
        <f t="shared" si="100"/>
        <v/>
      </c>
      <c r="T623" s="139" t="b">
        <f t="shared" si="99"/>
        <v>0</v>
      </c>
      <c r="U623" s="139" t="b">
        <f t="shared" si="101"/>
        <v>0</v>
      </c>
      <c r="V623" s="139" t="b">
        <f t="shared" si="102"/>
        <v>0</v>
      </c>
      <c r="W623" s="139" t="b">
        <f t="shared" si="103"/>
        <v>0</v>
      </c>
      <c r="X623" s="139" t="b">
        <f t="shared" si="104"/>
        <v>0</v>
      </c>
      <c r="Y623" s="139" t="b">
        <f t="shared" si="105"/>
        <v>0</v>
      </c>
      <c r="Z623" s="139" t="b">
        <f t="shared" si="106"/>
        <v>0</v>
      </c>
      <c r="AA623" s="139" t="b">
        <f t="shared" si="107"/>
        <v>0</v>
      </c>
      <c r="AB623" s="139" t="b">
        <f t="shared" si="108"/>
        <v>0</v>
      </c>
      <c r="AC623" s="139">
        <f t="shared" si="109"/>
        <v>0</v>
      </c>
    </row>
    <row r="624" spans="7:29" s="139" customFormat="1" x14ac:dyDescent="0.25">
      <c r="G624" s="146"/>
      <c r="O624" s="138" t="str">
        <f t="shared" si="100"/>
        <v/>
      </c>
      <c r="T624" s="139" t="b">
        <f t="shared" si="99"/>
        <v>0</v>
      </c>
      <c r="U624" s="139" t="b">
        <f t="shared" si="101"/>
        <v>0</v>
      </c>
      <c r="V624" s="139" t="b">
        <f t="shared" si="102"/>
        <v>0</v>
      </c>
      <c r="W624" s="139" t="b">
        <f t="shared" si="103"/>
        <v>0</v>
      </c>
      <c r="X624" s="139" t="b">
        <f t="shared" si="104"/>
        <v>0</v>
      </c>
      <c r="Y624" s="139" t="b">
        <f t="shared" si="105"/>
        <v>0</v>
      </c>
      <c r="Z624" s="139" t="b">
        <f t="shared" si="106"/>
        <v>0</v>
      </c>
      <c r="AA624" s="139" t="b">
        <f t="shared" si="107"/>
        <v>0</v>
      </c>
      <c r="AB624" s="139" t="b">
        <f t="shared" si="108"/>
        <v>0</v>
      </c>
      <c r="AC624" s="139">
        <f t="shared" si="109"/>
        <v>0</v>
      </c>
    </row>
    <row r="625" spans="7:29" s="139" customFormat="1" x14ac:dyDescent="0.25">
      <c r="G625" s="146"/>
      <c r="O625" s="138" t="str">
        <f t="shared" si="100"/>
        <v/>
      </c>
      <c r="T625" s="139" t="b">
        <f t="shared" si="99"/>
        <v>0</v>
      </c>
      <c r="U625" s="139" t="b">
        <f t="shared" si="101"/>
        <v>0</v>
      </c>
      <c r="V625" s="139" t="b">
        <f t="shared" si="102"/>
        <v>0</v>
      </c>
      <c r="W625" s="139" t="b">
        <f t="shared" si="103"/>
        <v>0</v>
      </c>
      <c r="X625" s="139" t="b">
        <f t="shared" si="104"/>
        <v>0</v>
      </c>
      <c r="Y625" s="139" t="b">
        <f t="shared" si="105"/>
        <v>0</v>
      </c>
      <c r="Z625" s="139" t="b">
        <f t="shared" si="106"/>
        <v>0</v>
      </c>
      <c r="AA625" s="139" t="b">
        <f t="shared" si="107"/>
        <v>0</v>
      </c>
      <c r="AB625" s="139" t="b">
        <f t="shared" si="108"/>
        <v>0</v>
      </c>
      <c r="AC625" s="139">
        <f t="shared" si="109"/>
        <v>0</v>
      </c>
    </row>
    <row r="626" spans="7:29" s="139" customFormat="1" x14ac:dyDescent="0.25">
      <c r="G626" s="146"/>
      <c r="O626" s="138" t="str">
        <f t="shared" si="100"/>
        <v/>
      </c>
      <c r="T626" s="139" t="b">
        <f t="shared" si="99"/>
        <v>0</v>
      </c>
      <c r="U626" s="139" t="b">
        <f t="shared" si="101"/>
        <v>0</v>
      </c>
      <c r="V626" s="139" t="b">
        <f t="shared" si="102"/>
        <v>0</v>
      </c>
      <c r="W626" s="139" t="b">
        <f t="shared" si="103"/>
        <v>0</v>
      </c>
      <c r="X626" s="139" t="b">
        <f t="shared" si="104"/>
        <v>0</v>
      </c>
      <c r="Y626" s="139" t="b">
        <f t="shared" si="105"/>
        <v>0</v>
      </c>
      <c r="Z626" s="139" t="b">
        <f t="shared" si="106"/>
        <v>0</v>
      </c>
      <c r="AA626" s="139" t="b">
        <f t="shared" si="107"/>
        <v>0</v>
      </c>
      <c r="AB626" s="139" t="b">
        <f t="shared" si="108"/>
        <v>0</v>
      </c>
      <c r="AC626" s="139">
        <f t="shared" si="109"/>
        <v>0</v>
      </c>
    </row>
    <row r="627" spans="7:29" s="139" customFormat="1" x14ac:dyDescent="0.25">
      <c r="G627" s="146"/>
      <c r="O627" s="138" t="str">
        <f t="shared" si="100"/>
        <v/>
      </c>
      <c r="T627" s="139" t="b">
        <f t="shared" si="99"/>
        <v>0</v>
      </c>
      <c r="U627" s="139" t="b">
        <f t="shared" si="101"/>
        <v>0</v>
      </c>
      <c r="V627" s="139" t="b">
        <f t="shared" si="102"/>
        <v>0</v>
      </c>
      <c r="W627" s="139" t="b">
        <f t="shared" si="103"/>
        <v>0</v>
      </c>
      <c r="X627" s="139" t="b">
        <f t="shared" si="104"/>
        <v>0</v>
      </c>
      <c r="Y627" s="139" t="b">
        <f t="shared" si="105"/>
        <v>0</v>
      </c>
      <c r="Z627" s="139" t="b">
        <f t="shared" si="106"/>
        <v>0</v>
      </c>
      <c r="AA627" s="139" t="b">
        <f t="shared" si="107"/>
        <v>0</v>
      </c>
      <c r="AB627" s="139" t="b">
        <f t="shared" si="108"/>
        <v>0</v>
      </c>
      <c r="AC627" s="139">
        <f t="shared" si="109"/>
        <v>0</v>
      </c>
    </row>
    <row r="628" spans="7:29" s="139" customFormat="1" x14ac:dyDescent="0.25">
      <c r="G628" s="146"/>
      <c r="O628" s="138" t="str">
        <f t="shared" si="100"/>
        <v/>
      </c>
      <c r="T628" s="139" t="b">
        <f t="shared" si="99"/>
        <v>0</v>
      </c>
      <c r="U628" s="139" t="b">
        <f t="shared" si="101"/>
        <v>0</v>
      </c>
      <c r="V628" s="139" t="b">
        <f t="shared" si="102"/>
        <v>0</v>
      </c>
      <c r="W628" s="139" t="b">
        <f t="shared" si="103"/>
        <v>0</v>
      </c>
      <c r="X628" s="139" t="b">
        <f t="shared" si="104"/>
        <v>0</v>
      </c>
      <c r="Y628" s="139" t="b">
        <f t="shared" si="105"/>
        <v>0</v>
      </c>
      <c r="Z628" s="139" t="b">
        <f t="shared" si="106"/>
        <v>0</v>
      </c>
      <c r="AA628" s="139" t="b">
        <f t="shared" si="107"/>
        <v>0</v>
      </c>
      <c r="AB628" s="139" t="b">
        <f t="shared" si="108"/>
        <v>0</v>
      </c>
      <c r="AC628" s="139">
        <f t="shared" si="109"/>
        <v>0</v>
      </c>
    </row>
    <row r="629" spans="7:29" s="139" customFormat="1" x14ac:dyDescent="0.25">
      <c r="G629" s="146"/>
      <c r="O629" s="138" t="str">
        <f t="shared" si="100"/>
        <v/>
      </c>
      <c r="T629" s="139" t="b">
        <f t="shared" si="99"/>
        <v>0</v>
      </c>
      <c r="U629" s="139" t="b">
        <f t="shared" si="101"/>
        <v>0</v>
      </c>
      <c r="V629" s="139" t="b">
        <f t="shared" si="102"/>
        <v>0</v>
      </c>
      <c r="W629" s="139" t="b">
        <f t="shared" si="103"/>
        <v>0</v>
      </c>
      <c r="X629" s="139" t="b">
        <f t="shared" si="104"/>
        <v>0</v>
      </c>
      <c r="Y629" s="139" t="b">
        <f t="shared" si="105"/>
        <v>0</v>
      </c>
      <c r="Z629" s="139" t="b">
        <f t="shared" si="106"/>
        <v>0</v>
      </c>
      <c r="AA629" s="139" t="b">
        <f t="shared" si="107"/>
        <v>0</v>
      </c>
      <c r="AB629" s="139" t="b">
        <f t="shared" si="108"/>
        <v>0</v>
      </c>
      <c r="AC629" s="139">
        <f t="shared" si="109"/>
        <v>0</v>
      </c>
    </row>
    <row r="630" spans="7:29" s="139" customFormat="1" x14ac:dyDescent="0.25">
      <c r="G630" s="146"/>
      <c r="O630" s="138" t="str">
        <f t="shared" si="100"/>
        <v/>
      </c>
      <c r="T630" s="139" t="b">
        <f t="shared" si="99"/>
        <v>0</v>
      </c>
      <c r="U630" s="139" t="b">
        <f t="shared" si="101"/>
        <v>0</v>
      </c>
      <c r="V630" s="139" t="b">
        <f t="shared" si="102"/>
        <v>0</v>
      </c>
      <c r="W630" s="139" t="b">
        <f t="shared" si="103"/>
        <v>0</v>
      </c>
      <c r="X630" s="139" t="b">
        <f t="shared" si="104"/>
        <v>0</v>
      </c>
      <c r="Y630" s="139" t="b">
        <f t="shared" si="105"/>
        <v>0</v>
      </c>
      <c r="Z630" s="139" t="b">
        <f t="shared" si="106"/>
        <v>0</v>
      </c>
      <c r="AA630" s="139" t="b">
        <f t="shared" si="107"/>
        <v>0</v>
      </c>
      <c r="AB630" s="139" t="b">
        <f t="shared" si="108"/>
        <v>0</v>
      </c>
      <c r="AC630" s="139">
        <f t="shared" si="109"/>
        <v>0</v>
      </c>
    </row>
    <row r="631" spans="7:29" s="139" customFormat="1" x14ac:dyDescent="0.25">
      <c r="G631" s="146"/>
      <c r="O631" s="138" t="str">
        <f t="shared" si="100"/>
        <v/>
      </c>
      <c r="T631" s="139" t="b">
        <f t="shared" si="99"/>
        <v>0</v>
      </c>
      <c r="U631" s="139" t="b">
        <f t="shared" si="101"/>
        <v>0</v>
      </c>
      <c r="V631" s="139" t="b">
        <f t="shared" si="102"/>
        <v>0</v>
      </c>
      <c r="W631" s="139" t="b">
        <f t="shared" si="103"/>
        <v>0</v>
      </c>
      <c r="X631" s="139" t="b">
        <f t="shared" si="104"/>
        <v>0</v>
      </c>
      <c r="Y631" s="139" t="b">
        <f t="shared" si="105"/>
        <v>0</v>
      </c>
      <c r="Z631" s="139" t="b">
        <f t="shared" si="106"/>
        <v>0</v>
      </c>
      <c r="AA631" s="139" t="b">
        <f t="shared" si="107"/>
        <v>0</v>
      </c>
      <c r="AB631" s="139" t="b">
        <f t="shared" si="108"/>
        <v>0</v>
      </c>
      <c r="AC631" s="139">
        <f t="shared" si="109"/>
        <v>0</v>
      </c>
    </row>
    <row r="632" spans="7:29" s="139" customFormat="1" x14ac:dyDescent="0.25">
      <c r="G632" s="146"/>
      <c r="O632" s="138" t="str">
        <f t="shared" si="100"/>
        <v/>
      </c>
      <c r="T632" s="139" t="b">
        <f t="shared" si="99"/>
        <v>0</v>
      </c>
      <c r="U632" s="139" t="b">
        <f t="shared" si="101"/>
        <v>0</v>
      </c>
      <c r="V632" s="139" t="b">
        <f t="shared" si="102"/>
        <v>0</v>
      </c>
      <c r="W632" s="139" t="b">
        <f t="shared" si="103"/>
        <v>0</v>
      </c>
      <c r="X632" s="139" t="b">
        <f t="shared" si="104"/>
        <v>0</v>
      </c>
      <c r="Y632" s="139" t="b">
        <f t="shared" si="105"/>
        <v>0</v>
      </c>
      <c r="Z632" s="139" t="b">
        <f t="shared" si="106"/>
        <v>0</v>
      </c>
      <c r="AA632" s="139" t="b">
        <f t="shared" si="107"/>
        <v>0</v>
      </c>
      <c r="AB632" s="139" t="b">
        <f t="shared" si="108"/>
        <v>0</v>
      </c>
      <c r="AC632" s="139">
        <f t="shared" si="109"/>
        <v>0</v>
      </c>
    </row>
    <row r="633" spans="7:29" s="139" customFormat="1" x14ac:dyDescent="0.25">
      <c r="G633" s="146"/>
      <c r="O633" s="138" t="str">
        <f t="shared" si="100"/>
        <v/>
      </c>
      <c r="T633" s="139" t="b">
        <f t="shared" si="99"/>
        <v>0</v>
      </c>
      <c r="U633" s="139" t="b">
        <f t="shared" si="101"/>
        <v>0</v>
      </c>
      <c r="V633" s="139" t="b">
        <f t="shared" si="102"/>
        <v>0</v>
      </c>
      <c r="W633" s="139" t="b">
        <f t="shared" si="103"/>
        <v>0</v>
      </c>
      <c r="X633" s="139" t="b">
        <f t="shared" si="104"/>
        <v>0</v>
      </c>
      <c r="Y633" s="139" t="b">
        <f t="shared" si="105"/>
        <v>0</v>
      </c>
      <c r="Z633" s="139" t="b">
        <f t="shared" si="106"/>
        <v>0</v>
      </c>
      <c r="AA633" s="139" t="b">
        <f t="shared" si="107"/>
        <v>0</v>
      </c>
      <c r="AB633" s="139" t="b">
        <f t="shared" si="108"/>
        <v>0</v>
      </c>
      <c r="AC633" s="139">
        <f t="shared" si="109"/>
        <v>0</v>
      </c>
    </row>
    <row r="634" spans="7:29" s="139" customFormat="1" x14ac:dyDescent="0.25">
      <c r="G634" s="146"/>
      <c r="O634" s="138" t="str">
        <f t="shared" si="100"/>
        <v/>
      </c>
      <c r="T634" s="139" t="b">
        <f t="shared" si="99"/>
        <v>0</v>
      </c>
      <c r="U634" s="139" t="b">
        <f t="shared" si="101"/>
        <v>0</v>
      </c>
      <c r="V634" s="139" t="b">
        <f t="shared" si="102"/>
        <v>0</v>
      </c>
      <c r="W634" s="139" t="b">
        <f t="shared" si="103"/>
        <v>0</v>
      </c>
      <c r="X634" s="139" t="b">
        <f t="shared" si="104"/>
        <v>0</v>
      </c>
      <c r="Y634" s="139" t="b">
        <f t="shared" si="105"/>
        <v>0</v>
      </c>
      <c r="Z634" s="139" t="b">
        <f t="shared" si="106"/>
        <v>0</v>
      </c>
      <c r="AA634" s="139" t="b">
        <f t="shared" si="107"/>
        <v>0</v>
      </c>
      <c r="AB634" s="139" t="b">
        <f t="shared" si="108"/>
        <v>0</v>
      </c>
      <c r="AC634" s="139">
        <f t="shared" si="109"/>
        <v>0</v>
      </c>
    </row>
    <row r="635" spans="7:29" s="139" customFormat="1" x14ac:dyDescent="0.25">
      <c r="G635" s="146"/>
      <c r="O635" s="138" t="str">
        <f t="shared" si="100"/>
        <v/>
      </c>
      <c r="T635" s="139" t="b">
        <f t="shared" si="99"/>
        <v>0</v>
      </c>
      <c r="U635" s="139" t="b">
        <f t="shared" si="101"/>
        <v>0</v>
      </c>
      <c r="V635" s="139" t="b">
        <f t="shared" si="102"/>
        <v>0</v>
      </c>
      <c r="W635" s="139" t="b">
        <f t="shared" si="103"/>
        <v>0</v>
      </c>
      <c r="X635" s="139" t="b">
        <f t="shared" si="104"/>
        <v>0</v>
      </c>
      <c r="Y635" s="139" t="b">
        <f t="shared" si="105"/>
        <v>0</v>
      </c>
      <c r="Z635" s="139" t="b">
        <f t="shared" si="106"/>
        <v>0</v>
      </c>
      <c r="AA635" s="139" t="b">
        <f t="shared" si="107"/>
        <v>0</v>
      </c>
      <c r="AB635" s="139" t="b">
        <f t="shared" si="108"/>
        <v>0</v>
      </c>
      <c r="AC635" s="139">
        <f t="shared" si="109"/>
        <v>0</v>
      </c>
    </row>
    <row r="636" spans="7:29" s="139" customFormat="1" x14ac:dyDescent="0.25">
      <c r="G636" s="146"/>
      <c r="O636" s="138" t="str">
        <f t="shared" si="100"/>
        <v/>
      </c>
      <c r="T636" s="139" t="b">
        <f t="shared" si="99"/>
        <v>0</v>
      </c>
      <c r="U636" s="139" t="b">
        <f t="shared" si="101"/>
        <v>0</v>
      </c>
      <c r="V636" s="139" t="b">
        <f t="shared" si="102"/>
        <v>0</v>
      </c>
      <c r="W636" s="139" t="b">
        <f t="shared" si="103"/>
        <v>0</v>
      </c>
      <c r="X636" s="139" t="b">
        <f t="shared" si="104"/>
        <v>0</v>
      </c>
      <c r="Y636" s="139" t="b">
        <f t="shared" si="105"/>
        <v>0</v>
      </c>
      <c r="Z636" s="139" t="b">
        <f t="shared" si="106"/>
        <v>0</v>
      </c>
      <c r="AA636" s="139" t="b">
        <f t="shared" si="107"/>
        <v>0</v>
      </c>
      <c r="AB636" s="139" t="b">
        <f t="shared" si="108"/>
        <v>0</v>
      </c>
      <c r="AC636" s="139">
        <f t="shared" si="109"/>
        <v>0</v>
      </c>
    </row>
    <row r="637" spans="7:29" s="139" customFormat="1" x14ac:dyDescent="0.25">
      <c r="G637" s="146"/>
      <c r="O637" s="138" t="str">
        <f t="shared" si="100"/>
        <v/>
      </c>
      <c r="T637" s="139" t="b">
        <f t="shared" si="99"/>
        <v>0</v>
      </c>
      <c r="U637" s="139" t="b">
        <f t="shared" si="101"/>
        <v>0</v>
      </c>
      <c r="V637" s="139" t="b">
        <f t="shared" si="102"/>
        <v>0</v>
      </c>
      <c r="W637" s="139" t="b">
        <f t="shared" si="103"/>
        <v>0</v>
      </c>
      <c r="X637" s="139" t="b">
        <f t="shared" si="104"/>
        <v>0</v>
      </c>
      <c r="Y637" s="139" t="b">
        <f t="shared" si="105"/>
        <v>0</v>
      </c>
      <c r="Z637" s="139" t="b">
        <f t="shared" si="106"/>
        <v>0</v>
      </c>
      <c r="AA637" s="139" t="b">
        <f t="shared" si="107"/>
        <v>0</v>
      </c>
      <c r="AB637" s="139" t="b">
        <f t="shared" si="108"/>
        <v>0</v>
      </c>
      <c r="AC637" s="139">
        <f t="shared" si="109"/>
        <v>0</v>
      </c>
    </row>
    <row r="638" spans="7:29" s="139" customFormat="1" x14ac:dyDescent="0.25">
      <c r="G638" s="146"/>
      <c r="O638" s="138" t="str">
        <f t="shared" si="100"/>
        <v/>
      </c>
      <c r="T638" s="139" t="b">
        <f t="shared" si="99"/>
        <v>0</v>
      </c>
      <c r="U638" s="139" t="b">
        <f t="shared" si="101"/>
        <v>0</v>
      </c>
      <c r="V638" s="139" t="b">
        <f t="shared" si="102"/>
        <v>0</v>
      </c>
      <c r="W638" s="139" t="b">
        <f t="shared" si="103"/>
        <v>0</v>
      </c>
      <c r="X638" s="139" t="b">
        <f t="shared" si="104"/>
        <v>0</v>
      </c>
      <c r="Y638" s="139" t="b">
        <f t="shared" si="105"/>
        <v>0</v>
      </c>
      <c r="Z638" s="139" t="b">
        <f t="shared" si="106"/>
        <v>0</v>
      </c>
      <c r="AA638" s="139" t="b">
        <f t="shared" si="107"/>
        <v>0</v>
      </c>
      <c r="AB638" s="139" t="b">
        <f t="shared" si="108"/>
        <v>0</v>
      </c>
      <c r="AC638" s="139">
        <f t="shared" si="109"/>
        <v>0</v>
      </c>
    </row>
    <row r="639" spans="7:29" s="139" customFormat="1" x14ac:dyDescent="0.25">
      <c r="G639" s="146"/>
      <c r="O639" s="138" t="str">
        <f t="shared" si="100"/>
        <v/>
      </c>
      <c r="T639" s="139" t="b">
        <f t="shared" si="99"/>
        <v>0</v>
      </c>
      <c r="U639" s="139" t="b">
        <f t="shared" si="101"/>
        <v>0</v>
      </c>
      <c r="V639" s="139" t="b">
        <f t="shared" si="102"/>
        <v>0</v>
      </c>
      <c r="W639" s="139" t="b">
        <f t="shared" si="103"/>
        <v>0</v>
      </c>
      <c r="X639" s="139" t="b">
        <f t="shared" si="104"/>
        <v>0</v>
      </c>
      <c r="Y639" s="139" t="b">
        <f t="shared" si="105"/>
        <v>0</v>
      </c>
      <c r="Z639" s="139" t="b">
        <f t="shared" si="106"/>
        <v>0</v>
      </c>
      <c r="AA639" s="139" t="b">
        <f t="shared" si="107"/>
        <v>0</v>
      </c>
      <c r="AB639" s="139" t="b">
        <f t="shared" si="108"/>
        <v>0</v>
      </c>
      <c r="AC639" s="139">
        <f t="shared" si="109"/>
        <v>0</v>
      </c>
    </row>
    <row r="640" spans="7:29" s="139" customFormat="1" x14ac:dyDescent="0.25">
      <c r="G640" s="146"/>
      <c r="O640" s="138" t="str">
        <f t="shared" si="100"/>
        <v/>
      </c>
      <c r="T640" s="139" t="b">
        <f t="shared" si="99"/>
        <v>0</v>
      </c>
      <c r="U640" s="139" t="b">
        <f t="shared" si="101"/>
        <v>0</v>
      </c>
      <c r="V640" s="139" t="b">
        <f t="shared" si="102"/>
        <v>0</v>
      </c>
      <c r="W640" s="139" t="b">
        <f t="shared" si="103"/>
        <v>0</v>
      </c>
      <c r="X640" s="139" t="b">
        <f t="shared" si="104"/>
        <v>0</v>
      </c>
      <c r="Y640" s="139" t="b">
        <f t="shared" si="105"/>
        <v>0</v>
      </c>
      <c r="Z640" s="139" t="b">
        <f t="shared" si="106"/>
        <v>0</v>
      </c>
      <c r="AA640" s="139" t="b">
        <f t="shared" si="107"/>
        <v>0</v>
      </c>
      <c r="AB640" s="139" t="b">
        <f t="shared" si="108"/>
        <v>0</v>
      </c>
      <c r="AC640" s="139">
        <f t="shared" si="109"/>
        <v>0</v>
      </c>
    </row>
    <row r="641" spans="7:29" s="139" customFormat="1" x14ac:dyDescent="0.25">
      <c r="G641" s="146"/>
      <c r="O641" s="138" t="str">
        <f t="shared" si="100"/>
        <v/>
      </c>
      <c r="T641" s="139" t="b">
        <f t="shared" si="99"/>
        <v>0</v>
      </c>
      <c r="U641" s="139" t="b">
        <f t="shared" si="101"/>
        <v>0</v>
      </c>
      <c r="V641" s="139" t="b">
        <f t="shared" si="102"/>
        <v>0</v>
      </c>
      <c r="W641" s="139" t="b">
        <f t="shared" si="103"/>
        <v>0</v>
      </c>
      <c r="X641" s="139" t="b">
        <f t="shared" si="104"/>
        <v>0</v>
      </c>
      <c r="Y641" s="139" t="b">
        <f t="shared" si="105"/>
        <v>0</v>
      </c>
      <c r="Z641" s="139" t="b">
        <f t="shared" si="106"/>
        <v>0</v>
      </c>
      <c r="AA641" s="139" t="b">
        <f t="shared" si="107"/>
        <v>0</v>
      </c>
      <c r="AB641" s="139" t="b">
        <f t="shared" si="108"/>
        <v>0</v>
      </c>
      <c r="AC641" s="139">
        <f t="shared" si="109"/>
        <v>0</v>
      </c>
    </row>
    <row r="642" spans="7:29" s="139" customFormat="1" x14ac:dyDescent="0.25">
      <c r="G642" s="146"/>
      <c r="O642" s="138" t="str">
        <f t="shared" si="100"/>
        <v/>
      </c>
      <c r="T642" s="139" t="b">
        <f t="shared" si="99"/>
        <v>0</v>
      </c>
      <c r="U642" s="139" t="b">
        <f t="shared" si="101"/>
        <v>0</v>
      </c>
      <c r="V642" s="139" t="b">
        <f t="shared" si="102"/>
        <v>0</v>
      </c>
      <c r="W642" s="139" t="b">
        <f t="shared" si="103"/>
        <v>0</v>
      </c>
      <c r="X642" s="139" t="b">
        <f t="shared" si="104"/>
        <v>0</v>
      </c>
      <c r="Y642" s="139" t="b">
        <f t="shared" si="105"/>
        <v>0</v>
      </c>
      <c r="Z642" s="139" t="b">
        <f t="shared" si="106"/>
        <v>0</v>
      </c>
      <c r="AA642" s="139" t="b">
        <f t="shared" si="107"/>
        <v>0</v>
      </c>
      <c r="AB642" s="139" t="b">
        <f t="shared" si="108"/>
        <v>0</v>
      </c>
      <c r="AC642" s="139">
        <f t="shared" si="109"/>
        <v>0</v>
      </c>
    </row>
    <row r="643" spans="7:29" s="139" customFormat="1" x14ac:dyDescent="0.25">
      <c r="G643" s="146"/>
      <c r="O643" s="138" t="str">
        <f t="shared" si="100"/>
        <v/>
      </c>
      <c r="T643" s="139" t="b">
        <f t="shared" si="99"/>
        <v>0</v>
      </c>
      <c r="U643" s="139" t="b">
        <f t="shared" si="101"/>
        <v>0</v>
      </c>
      <c r="V643" s="139" t="b">
        <f t="shared" si="102"/>
        <v>0</v>
      </c>
      <c r="W643" s="139" t="b">
        <f t="shared" si="103"/>
        <v>0</v>
      </c>
      <c r="X643" s="139" t="b">
        <f t="shared" si="104"/>
        <v>0</v>
      </c>
      <c r="Y643" s="139" t="b">
        <f t="shared" si="105"/>
        <v>0</v>
      </c>
      <c r="Z643" s="139" t="b">
        <f t="shared" si="106"/>
        <v>0</v>
      </c>
      <c r="AA643" s="139" t="b">
        <f t="shared" si="107"/>
        <v>0</v>
      </c>
      <c r="AB643" s="139" t="b">
        <f t="shared" si="108"/>
        <v>0</v>
      </c>
      <c r="AC643" s="139">
        <f t="shared" si="109"/>
        <v>0</v>
      </c>
    </row>
    <row r="644" spans="7:29" s="139" customFormat="1" x14ac:dyDescent="0.25">
      <c r="G644" s="146"/>
      <c r="O644" s="138" t="str">
        <f t="shared" si="100"/>
        <v/>
      </c>
      <c r="T644" s="139" t="b">
        <f t="shared" si="99"/>
        <v>0</v>
      </c>
      <c r="U644" s="139" t="b">
        <f t="shared" si="101"/>
        <v>0</v>
      </c>
      <c r="V644" s="139" t="b">
        <f t="shared" si="102"/>
        <v>0</v>
      </c>
      <c r="W644" s="139" t="b">
        <f t="shared" si="103"/>
        <v>0</v>
      </c>
      <c r="X644" s="139" t="b">
        <f t="shared" si="104"/>
        <v>0</v>
      </c>
      <c r="Y644" s="139" t="b">
        <f t="shared" si="105"/>
        <v>0</v>
      </c>
      <c r="Z644" s="139" t="b">
        <f t="shared" si="106"/>
        <v>0</v>
      </c>
      <c r="AA644" s="139" t="b">
        <f t="shared" si="107"/>
        <v>0</v>
      </c>
      <c r="AB644" s="139" t="b">
        <f t="shared" si="108"/>
        <v>0</v>
      </c>
      <c r="AC644" s="139">
        <f t="shared" si="109"/>
        <v>0</v>
      </c>
    </row>
    <row r="645" spans="7:29" s="139" customFormat="1" x14ac:dyDescent="0.25">
      <c r="G645" s="146"/>
      <c r="O645" s="138" t="str">
        <f t="shared" si="100"/>
        <v/>
      </c>
      <c r="T645" s="139" t="b">
        <f t="shared" si="99"/>
        <v>0</v>
      </c>
      <c r="U645" s="139" t="b">
        <f t="shared" si="101"/>
        <v>0</v>
      </c>
      <c r="V645" s="139" t="b">
        <f t="shared" si="102"/>
        <v>0</v>
      </c>
      <c r="W645" s="139" t="b">
        <f t="shared" si="103"/>
        <v>0</v>
      </c>
      <c r="X645" s="139" t="b">
        <f t="shared" si="104"/>
        <v>0</v>
      </c>
      <c r="Y645" s="139" t="b">
        <f t="shared" si="105"/>
        <v>0</v>
      </c>
      <c r="Z645" s="139" t="b">
        <f t="shared" si="106"/>
        <v>0</v>
      </c>
      <c r="AA645" s="139" t="b">
        <f t="shared" si="107"/>
        <v>0</v>
      </c>
      <c r="AB645" s="139" t="b">
        <f t="shared" si="108"/>
        <v>0</v>
      </c>
      <c r="AC645" s="139">
        <f t="shared" si="109"/>
        <v>0</v>
      </c>
    </row>
    <row r="646" spans="7:29" s="139" customFormat="1" x14ac:dyDescent="0.25">
      <c r="G646" s="146"/>
      <c r="O646" s="138" t="str">
        <f t="shared" si="100"/>
        <v/>
      </c>
      <c r="T646" s="139" t="b">
        <f t="shared" si="99"/>
        <v>0</v>
      </c>
      <c r="U646" s="139" t="b">
        <f t="shared" si="101"/>
        <v>0</v>
      </c>
      <c r="V646" s="139" t="b">
        <f t="shared" si="102"/>
        <v>0</v>
      </c>
      <c r="W646" s="139" t="b">
        <f t="shared" si="103"/>
        <v>0</v>
      </c>
      <c r="X646" s="139" t="b">
        <f t="shared" si="104"/>
        <v>0</v>
      </c>
      <c r="Y646" s="139" t="b">
        <f t="shared" si="105"/>
        <v>0</v>
      </c>
      <c r="Z646" s="139" t="b">
        <f t="shared" si="106"/>
        <v>0</v>
      </c>
      <c r="AA646" s="139" t="b">
        <f t="shared" si="107"/>
        <v>0</v>
      </c>
      <c r="AB646" s="139" t="b">
        <f t="shared" si="108"/>
        <v>0</v>
      </c>
      <c r="AC646" s="139">
        <f t="shared" si="109"/>
        <v>0</v>
      </c>
    </row>
    <row r="647" spans="7:29" s="139" customFormat="1" x14ac:dyDescent="0.25">
      <c r="G647" s="146"/>
      <c r="O647" s="138" t="str">
        <f t="shared" si="100"/>
        <v/>
      </c>
      <c r="T647" s="139" t="b">
        <f t="shared" si="99"/>
        <v>0</v>
      </c>
      <c r="U647" s="139" t="b">
        <f t="shared" si="101"/>
        <v>0</v>
      </c>
      <c r="V647" s="139" t="b">
        <f t="shared" si="102"/>
        <v>0</v>
      </c>
      <c r="W647" s="139" t="b">
        <f t="shared" si="103"/>
        <v>0</v>
      </c>
      <c r="X647" s="139" t="b">
        <f t="shared" si="104"/>
        <v>0</v>
      </c>
      <c r="Y647" s="139" t="b">
        <f t="shared" si="105"/>
        <v>0</v>
      </c>
      <c r="Z647" s="139" t="b">
        <f t="shared" si="106"/>
        <v>0</v>
      </c>
      <c r="AA647" s="139" t="b">
        <f t="shared" si="107"/>
        <v>0</v>
      </c>
      <c r="AB647" s="139" t="b">
        <f t="shared" si="108"/>
        <v>0</v>
      </c>
      <c r="AC647" s="139">
        <f t="shared" si="109"/>
        <v>0</v>
      </c>
    </row>
    <row r="648" spans="7:29" s="139" customFormat="1" x14ac:dyDescent="0.25">
      <c r="G648" s="146"/>
      <c r="O648" s="138" t="str">
        <f t="shared" si="100"/>
        <v/>
      </c>
      <c r="T648" s="139" t="b">
        <f t="shared" si="99"/>
        <v>0</v>
      </c>
      <c r="U648" s="139" t="b">
        <f t="shared" si="101"/>
        <v>0</v>
      </c>
      <c r="V648" s="139" t="b">
        <f t="shared" si="102"/>
        <v>0</v>
      </c>
      <c r="W648" s="139" t="b">
        <f t="shared" si="103"/>
        <v>0</v>
      </c>
      <c r="X648" s="139" t="b">
        <f t="shared" si="104"/>
        <v>0</v>
      </c>
      <c r="Y648" s="139" t="b">
        <f t="shared" si="105"/>
        <v>0</v>
      </c>
      <c r="Z648" s="139" t="b">
        <f t="shared" si="106"/>
        <v>0</v>
      </c>
      <c r="AA648" s="139" t="b">
        <f t="shared" si="107"/>
        <v>0</v>
      </c>
      <c r="AB648" s="139" t="b">
        <f t="shared" si="108"/>
        <v>0</v>
      </c>
      <c r="AC648" s="139">
        <f t="shared" si="109"/>
        <v>0</v>
      </c>
    </row>
    <row r="649" spans="7:29" s="139" customFormat="1" x14ac:dyDescent="0.25">
      <c r="G649" s="146"/>
      <c r="O649" s="138" t="str">
        <f t="shared" si="100"/>
        <v/>
      </c>
      <c r="T649" s="139" t="b">
        <f t="shared" si="99"/>
        <v>0</v>
      </c>
      <c r="U649" s="139" t="b">
        <f t="shared" si="101"/>
        <v>0</v>
      </c>
      <c r="V649" s="139" t="b">
        <f t="shared" si="102"/>
        <v>0</v>
      </c>
      <c r="W649" s="139" t="b">
        <f t="shared" si="103"/>
        <v>0</v>
      </c>
      <c r="X649" s="139" t="b">
        <f t="shared" si="104"/>
        <v>0</v>
      </c>
      <c r="Y649" s="139" t="b">
        <f t="shared" si="105"/>
        <v>0</v>
      </c>
      <c r="Z649" s="139" t="b">
        <f t="shared" si="106"/>
        <v>0</v>
      </c>
      <c r="AA649" s="139" t="b">
        <f t="shared" si="107"/>
        <v>0</v>
      </c>
      <c r="AB649" s="139" t="b">
        <f t="shared" si="108"/>
        <v>0</v>
      </c>
      <c r="AC649" s="139">
        <f t="shared" si="109"/>
        <v>0</v>
      </c>
    </row>
    <row r="650" spans="7:29" s="139" customFormat="1" x14ac:dyDescent="0.25">
      <c r="G650" s="146"/>
      <c r="O650" s="138" t="str">
        <f t="shared" si="100"/>
        <v/>
      </c>
      <c r="T650" s="139" t="b">
        <f t="shared" si="99"/>
        <v>0</v>
      </c>
      <c r="U650" s="139" t="b">
        <f t="shared" si="101"/>
        <v>0</v>
      </c>
      <c r="V650" s="139" t="b">
        <f t="shared" si="102"/>
        <v>0</v>
      </c>
      <c r="W650" s="139" t="b">
        <f t="shared" si="103"/>
        <v>0</v>
      </c>
      <c r="X650" s="139" t="b">
        <f t="shared" si="104"/>
        <v>0</v>
      </c>
      <c r="Y650" s="139" t="b">
        <f t="shared" si="105"/>
        <v>0</v>
      </c>
      <c r="Z650" s="139" t="b">
        <f t="shared" si="106"/>
        <v>0</v>
      </c>
      <c r="AA650" s="139" t="b">
        <f t="shared" si="107"/>
        <v>0</v>
      </c>
      <c r="AB650" s="139" t="b">
        <f t="shared" si="108"/>
        <v>0</v>
      </c>
      <c r="AC650" s="139">
        <f t="shared" si="109"/>
        <v>0</v>
      </c>
    </row>
    <row r="651" spans="7:29" s="139" customFormat="1" x14ac:dyDescent="0.25">
      <c r="G651" s="146"/>
      <c r="O651" s="138" t="str">
        <f t="shared" si="100"/>
        <v/>
      </c>
      <c r="T651" s="139" t="b">
        <f t="shared" si="99"/>
        <v>0</v>
      </c>
      <c r="U651" s="139" t="b">
        <f t="shared" si="101"/>
        <v>0</v>
      </c>
      <c r="V651" s="139" t="b">
        <f t="shared" si="102"/>
        <v>0</v>
      </c>
      <c r="W651" s="139" t="b">
        <f t="shared" si="103"/>
        <v>0</v>
      </c>
      <c r="X651" s="139" t="b">
        <f t="shared" si="104"/>
        <v>0</v>
      </c>
      <c r="Y651" s="139" t="b">
        <f t="shared" si="105"/>
        <v>0</v>
      </c>
      <c r="Z651" s="139" t="b">
        <f t="shared" si="106"/>
        <v>0</v>
      </c>
      <c r="AA651" s="139" t="b">
        <f t="shared" si="107"/>
        <v>0</v>
      </c>
      <c r="AB651" s="139" t="b">
        <f t="shared" si="108"/>
        <v>0</v>
      </c>
      <c r="AC651" s="139">
        <f t="shared" si="109"/>
        <v>0</v>
      </c>
    </row>
    <row r="652" spans="7:29" s="139" customFormat="1" x14ac:dyDescent="0.25">
      <c r="G652" s="146"/>
      <c r="O652" s="138" t="str">
        <f t="shared" si="100"/>
        <v/>
      </c>
      <c r="T652" s="139" t="b">
        <f t="shared" si="99"/>
        <v>0</v>
      </c>
      <c r="U652" s="139" t="b">
        <f t="shared" si="101"/>
        <v>0</v>
      </c>
      <c r="V652" s="139" t="b">
        <f t="shared" si="102"/>
        <v>0</v>
      </c>
      <c r="W652" s="139" t="b">
        <f t="shared" si="103"/>
        <v>0</v>
      </c>
      <c r="X652" s="139" t="b">
        <f t="shared" si="104"/>
        <v>0</v>
      </c>
      <c r="Y652" s="139" t="b">
        <f t="shared" si="105"/>
        <v>0</v>
      </c>
      <c r="Z652" s="139" t="b">
        <f t="shared" si="106"/>
        <v>0</v>
      </c>
      <c r="AA652" s="139" t="b">
        <f t="shared" si="107"/>
        <v>0</v>
      </c>
      <c r="AB652" s="139" t="b">
        <f t="shared" si="108"/>
        <v>0</v>
      </c>
      <c r="AC652" s="139">
        <f t="shared" si="109"/>
        <v>0</v>
      </c>
    </row>
    <row r="653" spans="7:29" s="139" customFormat="1" x14ac:dyDescent="0.25">
      <c r="G653" s="146"/>
      <c r="O653" s="138" t="str">
        <f t="shared" si="100"/>
        <v/>
      </c>
      <c r="T653" s="139" t="b">
        <f t="shared" si="99"/>
        <v>0</v>
      </c>
      <c r="U653" s="139" t="b">
        <f t="shared" si="101"/>
        <v>0</v>
      </c>
      <c r="V653" s="139" t="b">
        <f t="shared" si="102"/>
        <v>0</v>
      </c>
      <c r="W653" s="139" t="b">
        <f t="shared" si="103"/>
        <v>0</v>
      </c>
      <c r="X653" s="139" t="b">
        <f t="shared" si="104"/>
        <v>0</v>
      </c>
      <c r="Y653" s="139" t="b">
        <f t="shared" si="105"/>
        <v>0</v>
      </c>
      <c r="Z653" s="139" t="b">
        <f t="shared" si="106"/>
        <v>0</v>
      </c>
      <c r="AA653" s="139" t="b">
        <f t="shared" si="107"/>
        <v>0</v>
      </c>
      <c r="AB653" s="139" t="b">
        <f t="shared" si="108"/>
        <v>0</v>
      </c>
      <c r="AC653" s="139">
        <f t="shared" si="109"/>
        <v>0</v>
      </c>
    </row>
    <row r="654" spans="7:29" s="139" customFormat="1" x14ac:dyDescent="0.25">
      <c r="G654" s="146"/>
      <c r="O654" s="138" t="str">
        <f t="shared" si="100"/>
        <v/>
      </c>
      <c r="T654" s="139" t="b">
        <f t="shared" ref="T654:T717" si="110">IF(P654="&lt; 15 km/dag",IF(Q654="&gt; 75% van de tijd in stadsverkeer",IF(R654="weinig lading (&lt; 30 l)",IF(S654="&gt; 75 % van de tijd max. 1 passagier",TRUE(),))))</f>
        <v>0</v>
      </c>
      <c r="U654" s="139" t="b">
        <f t="shared" si="101"/>
        <v>0</v>
      </c>
      <c r="V654" s="139" t="b">
        <f t="shared" si="102"/>
        <v>0</v>
      </c>
      <c r="W654" s="139" t="b">
        <f t="shared" si="103"/>
        <v>0</v>
      </c>
      <c r="X654" s="139" t="b">
        <f t="shared" si="104"/>
        <v>0</v>
      </c>
      <c r="Y654" s="139" t="b">
        <f t="shared" si="105"/>
        <v>0</v>
      </c>
      <c r="Z654" s="139" t="b">
        <f t="shared" si="106"/>
        <v>0</v>
      </c>
      <c r="AA654" s="139" t="b">
        <f t="shared" si="107"/>
        <v>0</v>
      </c>
      <c r="AB654" s="139" t="b">
        <f t="shared" si="108"/>
        <v>0</v>
      </c>
      <c r="AC654" s="139">
        <f t="shared" si="109"/>
        <v>0</v>
      </c>
    </row>
    <row r="655" spans="7:29" s="139" customFormat="1" x14ac:dyDescent="0.25">
      <c r="G655" s="146"/>
      <c r="O655" s="138" t="str">
        <f t="shared" ref="O655:O718" si="111">IF(E655="","",$C$2-E655+1)</f>
        <v/>
      </c>
      <c r="T655" s="139" t="b">
        <f t="shared" si="110"/>
        <v>0</v>
      </c>
      <c r="U655" s="139" t="b">
        <f t="shared" ref="U655:U718" si="112">IF(P655="&lt; 100 km/dag",IF(Q655="&gt; 75% van de tijd in stadsverkeer",IF(R655="gem. hoeveelheid lading (30-300 l)",IF(S655="&gt; 75 % van de tijd max. 4 passagiers",TRUE(),))))</f>
        <v>0</v>
      </c>
      <c r="V655" s="139" t="b">
        <f t="shared" ref="V655:V718" si="113">IF(P655="&lt; 100 km/dag",IF(Q655="&gt; 75% van de tijd in stadsverkeer",IF(R655="gem. hoeveelheid lading (30-300 l)",IF(S655="&gt; 75 % van de tijd max. 1 passagier",TRUE(),))))</f>
        <v>0</v>
      </c>
      <c r="W655" s="139" t="b">
        <f t="shared" ref="W655:W718" si="114">IF(P655="&lt; 100 km/dag",IF(Q655="&gt; 75% van de tijd in stadsverkeer",IF(R655="weinig lading (&lt; 30 l)",IF(S655="&gt; 75 % van de tijd max. 1 passagier",TRUE(),))))</f>
        <v>0</v>
      </c>
      <c r="X655" s="139" t="b">
        <f t="shared" ref="X655:X718" si="115">IF(P655="&lt; 100 km/dag",IF(Q655="&gt; 75% van de tijd in stadsverkeer",IF(R655="weinig lading (&lt; 30 l)",IF(S655="&gt; 75 % van de tijd max. 4 passagiers",TRUE(),))))</f>
        <v>0</v>
      </c>
      <c r="Y655" s="139" t="b">
        <f t="shared" ref="Y655:Y718" si="116">IF(P655="&lt; 15 km/dag",IF(Q655="&gt; 75% van de tijd in stadsverkeer",IF(R655="gem. hoeveelheid lading (30-300 l)",IF(S655="&gt; 75 % van de tijd max. 4 passagiers",TRUE(),))))</f>
        <v>0</v>
      </c>
      <c r="Z655" s="139" t="b">
        <f t="shared" ref="Z655:Z718" si="117">IF(P655="&lt; 15 km/dag",IF(Q655="&gt; 75% van de tijd in stadsverkeer",IF(R655="gem. hoeveelheid lading (30-300 l)",IF(S655="&gt; 75 % van de tijd max. 1 passagier",TRUE(),))))</f>
        <v>0</v>
      </c>
      <c r="AA655" s="139" t="b">
        <f t="shared" ref="AA655:AA718" si="118">IF(P655="&lt; 15 km/dag",IF(Q655="&gt; 75% van de tijd in stadsverkeer",IF(R655="weinig lading (&lt; 30 l)",IF(S655="&gt; 75 % van de tijd max. 1 passagier",TRUE(),))))</f>
        <v>0</v>
      </c>
      <c r="AB655" s="139" t="b">
        <f t="shared" ref="AB655:AB718" si="119">IF(P655="&lt; 15 km/dag",IF(Q655="&gt; 75% van de tijd in stadsverkeer",IF(R655="weinig lading (&lt; 30 l)",IF(S655="&gt; 75 % van de tijd max. 4 passagiers",TRUE(),))))</f>
        <v>0</v>
      </c>
      <c r="AC655" s="139">
        <f t="shared" ref="AC655:AC718" si="120">COUNTIF(U655:AB655,TRUE())</f>
        <v>0</v>
      </c>
    </row>
    <row r="656" spans="7:29" s="139" customFormat="1" x14ac:dyDescent="0.25">
      <c r="G656" s="146"/>
      <c r="O656" s="138" t="str">
        <f t="shared" si="111"/>
        <v/>
      </c>
      <c r="T656" s="139" t="b">
        <f t="shared" si="110"/>
        <v>0</v>
      </c>
      <c r="U656" s="139" t="b">
        <f t="shared" si="112"/>
        <v>0</v>
      </c>
      <c r="V656" s="139" t="b">
        <f t="shared" si="113"/>
        <v>0</v>
      </c>
      <c r="W656" s="139" t="b">
        <f t="shared" si="114"/>
        <v>0</v>
      </c>
      <c r="X656" s="139" t="b">
        <f t="shared" si="115"/>
        <v>0</v>
      </c>
      <c r="Y656" s="139" t="b">
        <f t="shared" si="116"/>
        <v>0</v>
      </c>
      <c r="Z656" s="139" t="b">
        <f t="shared" si="117"/>
        <v>0</v>
      </c>
      <c r="AA656" s="139" t="b">
        <f t="shared" si="118"/>
        <v>0</v>
      </c>
      <c r="AB656" s="139" t="b">
        <f t="shared" si="119"/>
        <v>0</v>
      </c>
      <c r="AC656" s="139">
        <f t="shared" si="120"/>
        <v>0</v>
      </c>
    </row>
    <row r="657" spans="7:29" s="139" customFormat="1" x14ac:dyDescent="0.25">
      <c r="G657" s="146"/>
      <c r="O657" s="138" t="str">
        <f t="shared" si="111"/>
        <v/>
      </c>
      <c r="T657" s="139" t="b">
        <f t="shared" si="110"/>
        <v>0</v>
      </c>
      <c r="U657" s="139" t="b">
        <f t="shared" si="112"/>
        <v>0</v>
      </c>
      <c r="V657" s="139" t="b">
        <f t="shared" si="113"/>
        <v>0</v>
      </c>
      <c r="W657" s="139" t="b">
        <f t="shared" si="114"/>
        <v>0</v>
      </c>
      <c r="X657" s="139" t="b">
        <f t="shared" si="115"/>
        <v>0</v>
      </c>
      <c r="Y657" s="139" t="b">
        <f t="shared" si="116"/>
        <v>0</v>
      </c>
      <c r="Z657" s="139" t="b">
        <f t="shared" si="117"/>
        <v>0</v>
      </c>
      <c r="AA657" s="139" t="b">
        <f t="shared" si="118"/>
        <v>0</v>
      </c>
      <c r="AB657" s="139" t="b">
        <f t="shared" si="119"/>
        <v>0</v>
      </c>
      <c r="AC657" s="139">
        <f t="shared" si="120"/>
        <v>0</v>
      </c>
    </row>
    <row r="658" spans="7:29" s="139" customFormat="1" x14ac:dyDescent="0.25">
      <c r="G658" s="146"/>
      <c r="O658" s="138" t="str">
        <f t="shared" si="111"/>
        <v/>
      </c>
      <c r="T658" s="139" t="b">
        <f t="shared" si="110"/>
        <v>0</v>
      </c>
      <c r="U658" s="139" t="b">
        <f t="shared" si="112"/>
        <v>0</v>
      </c>
      <c r="V658" s="139" t="b">
        <f t="shared" si="113"/>
        <v>0</v>
      </c>
      <c r="W658" s="139" t="b">
        <f t="shared" si="114"/>
        <v>0</v>
      </c>
      <c r="X658" s="139" t="b">
        <f t="shared" si="115"/>
        <v>0</v>
      </c>
      <c r="Y658" s="139" t="b">
        <f t="shared" si="116"/>
        <v>0</v>
      </c>
      <c r="Z658" s="139" t="b">
        <f t="shared" si="117"/>
        <v>0</v>
      </c>
      <c r="AA658" s="139" t="b">
        <f t="shared" si="118"/>
        <v>0</v>
      </c>
      <c r="AB658" s="139" t="b">
        <f t="shared" si="119"/>
        <v>0</v>
      </c>
      <c r="AC658" s="139">
        <f t="shared" si="120"/>
        <v>0</v>
      </c>
    </row>
    <row r="659" spans="7:29" s="139" customFormat="1" x14ac:dyDescent="0.25">
      <c r="G659" s="146"/>
      <c r="O659" s="138" t="str">
        <f t="shared" si="111"/>
        <v/>
      </c>
      <c r="T659" s="139" t="b">
        <f t="shared" si="110"/>
        <v>0</v>
      </c>
      <c r="U659" s="139" t="b">
        <f t="shared" si="112"/>
        <v>0</v>
      </c>
      <c r="V659" s="139" t="b">
        <f t="shared" si="113"/>
        <v>0</v>
      </c>
      <c r="W659" s="139" t="b">
        <f t="shared" si="114"/>
        <v>0</v>
      </c>
      <c r="X659" s="139" t="b">
        <f t="shared" si="115"/>
        <v>0</v>
      </c>
      <c r="Y659" s="139" t="b">
        <f t="shared" si="116"/>
        <v>0</v>
      </c>
      <c r="Z659" s="139" t="b">
        <f t="shared" si="117"/>
        <v>0</v>
      </c>
      <c r="AA659" s="139" t="b">
        <f t="shared" si="118"/>
        <v>0</v>
      </c>
      <c r="AB659" s="139" t="b">
        <f t="shared" si="119"/>
        <v>0</v>
      </c>
      <c r="AC659" s="139">
        <f t="shared" si="120"/>
        <v>0</v>
      </c>
    </row>
    <row r="660" spans="7:29" s="139" customFormat="1" x14ac:dyDescent="0.25">
      <c r="G660" s="146"/>
      <c r="O660" s="138" t="str">
        <f t="shared" si="111"/>
        <v/>
      </c>
      <c r="T660" s="139" t="b">
        <f t="shared" si="110"/>
        <v>0</v>
      </c>
      <c r="U660" s="139" t="b">
        <f t="shared" si="112"/>
        <v>0</v>
      </c>
      <c r="V660" s="139" t="b">
        <f t="shared" si="113"/>
        <v>0</v>
      </c>
      <c r="W660" s="139" t="b">
        <f t="shared" si="114"/>
        <v>0</v>
      </c>
      <c r="X660" s="139" t="b">
        <f t="shared" si="115"/>
        <v>0</v>
      </c>
      <c r="Y660" s="139" t="b">
        <f t="shared" si="116"/>
        <v>0</v>
      </c>
      <c r="Z660" s="139" t="b">
        <f t="shared" si="117"/>
        <v>0</v>
      </c>
      <c r="AA660" s="139" t="b">
        <f t="shared" si="118"/>
        <v>0</v>
      </c>
      <c r="AB660" s="139" t="b">
        <f t="shared" si="119"/>
        <v>0</v>
      </c>
      <c r="AC660" s="139">
        <f t="shared" si="120"/>
        <v>0</v>
      </c>
    </row>
    <row r="661" spans="7:29" s="139" customFormat="1" x14ac:dyDescent="0.25">
      <c r="G661" s="146"/>
      <c r="O661" s="138" t="str">
        <f t="shared" si="111"/>
        <v/>
      </c>
      <c r="T661" s="139" t="b">
        <f t="shared" si="110"/>
        <v>0</v>
      </c>
      <c r="U661" s="139" t="b">
        <f t="shared" si="112"/>
        <v>0</v>
      </c>
      <c r="V661" s="139" t="b">
        <f t="shared" si="113"/>
        <v>0</v>
      </c>
      <c r="W661" s="139" t="b">
        <f t="shared" si="114"/>
        <v>0</v>
      </c>
      <c r="X661" s="139" t="b">
        <f t="shared" si="115"/>
        <v>0</v>
      </c>
      <c r="Y661" s="139" t="b">
        <f t="shared" si="116"/>
        <v>0</v>
      </c>
      <c r="Z661" s="139" t="b">
        <f t="shared" si="117"/>
        <v>0</v>
      </c>
      <c r="AA661" s="139" t="b">
        <f t="shared" si="118"/>
        <v>0</v>
      </c>
      <c r="AB661" s="139" t="b">
        <f t="shared" si="119"/>
        <v>0</v>
      </c>
      <c r="AC661" s="139">
        <f t="shared" si="120"/>
        <v>0</v>
      </c>
    </row>
    <row r="662" spans="7:29" s="139" customFormat="1" x14ac:dyDescent="0.25">
      <c r="G662" s="146"/>
      <c r="O662" s="138" t="str">
        <f t="shared" si="111"/>
        <v/>
      </c>
      <c r="T662" s="139" t="b">
        <f t="shared" si="110"/>
        <v>0</v>
      </c>
      <c r="U662" s="139" t="b">
        <f t="shared" si="112"/>
        <v>0</v>
      </c>
      <c r="V662" s="139" t="b">
        <f t="shared" si="113"/>
        <v>0</v>
      </c>
      <c r="W662" s="139" t="b">
        <f t="shared" si="114"/>
        <v>0</v>
      </c>
      <c r="X662" s="139" t="b">
        <f t="shared" si="115"/>
        <v>0</v>
      </c>
      <c r="Y662" s="139" t="b">
        <f t="shared" si="116"/>
        <v>0</v>
      </c>
      <c r="Z662" s="139" t="b">
        <f t="shared" si="117"/>
        <v>0</v>
      </c>
      <c r="AA662" s="139" t="b">
        <f t="shared" si="118"/>
        <v>0</v>
      </c>
      <c r="AB662" s="139" t="b">
        <f t="shared" si="119"/>
        <v>0</v>
      </c>
      <c r="AC662" s="139">
        <f t="shared" si="120"/>
        <v>0</v>
      </c>
    </row>
    <row r="663" spans="7:29" s="139" customFormat="1" x14ac:dyDescent="0.25">
      <c r="G663" s="146"/>
      <c r="O663" s="138" t="str">
        <f t="shared" si="111"/>
        <v/>
      </c>
      <c r="T663" s="139" t="b">
        <f t="shared" si="110"/>
        <v>0</v>
      </c>
      <c r="U663" s="139" t="b">
        <f t="shared" si="112"/>
        <v>0</v>
      </c>
      <c r="V663" s="139" t="b">
        <f t="shared" si="113"/>
        <v>0</v>
      </c>
      <c r="W663" s="139" t="b">
        <f t="shared" si="114"/>
        <v>0</v>
      </c>
      <c r="X663" s="139" t="b">
        <f t="shared" si="115"/>
        <v>0</v>
      </c>
      <c r="Y663" s="139" t="b">
        <f t="shared" si="116"/>
        <v>0</v>
      </c>
      <c r="Z663" s="139" t="b">
        <f t="shared" si="117"/>
        <v>0</v>
      </c>
      <c r="AA663" s="139" t="b">
        <f t="shared" si="118"/>
        <v>0</v>
      </c>
      <c r="AB663" s="139" t="b">
        <f t="shared" si="119"/>
        <v>0</v>
      </c>
      <c r="AC663" s="139">
        <f t="shared" si="120"/>
        <v>0</v>
      </c>
    </row>
    <row r="664" spans="7:29" s="139" customFormat="1" x14ac:dyDescent="0.25">
      <c r="G664" s="146"/>
      <c r="O664" s="138" t="str">
        <f t="shared" si="111"/>
        <v/>
      </c>
      <c r="T664" s="139" t="b">
        <f t="shared" si="110"/>
        <v>0</v>
      </c>
      <c r="U664" s="139" t="b">
        <f t="shared" si="112"/>
        <v>0</v>
      </c>
      <c r="V664" s="139" t="b">
        <f t="shared" si="113"/>
        <v>0</v>
      </c>
      <c r="W664" s="139" t="b">
        <f t="shared" si="114"/>
        <v>0</v>
      </c>
      <c r="X664" s="139" t="b">
        <f t="shared" si="115"/>
        <v>0</v>
      </c>
      <c r="Y664" s="139" t="b">
        <f t="shared" si="116"/>
        <v>0</v>
      </c>
      <c r="Z664" s="139" t="b">
        <f t="shared" si="117"/>
        <v>0</v>
      </c>
      <c r="AA664" s="139" t="b">
        <f t="shared" si="118"/>
        <v>0</v>
      </c>
      <c r="AB664" s="139" t="b">
        <f t="shared" si="119"/>
        <v>0</v>
      </c>
      <c r="AC664" s="139">
        <f t="shared" si="120"/>
        <v>0</v>
      </c>
    </row>
    <row r="665" spans="7:29" s="139" customFormat="1" x14ac:dyDescent="0.25">
      <c r="G665" s="146"/>
      <c r="O665" s="138" t="str">
        <f t="shared" si="111"/>
        <v/>
      </c>
      <c r="T665" s="139" t="b">
        <f t="shared" si="110"/>
        <v>0</v>
      </c>
      <c r="U665" s="139" t="b">
        <f t="shared" si="112"/>
        <v>0</v>
      </c>
      <c r="V665" s="139" t="b">
        <f t="shared" si="113"/>
        <v>0</v>
      </c>
      <c r="W665" s="139" t="b">
        <f t="shared" si="114"/>
        <v>0</v>
      </c>
      <c r="X665" s="139" t="b">
        <f t="shared" si="115"/>
        <v>0</v>
      </c>
      <c r="Y665" s="139" t="b">
        <f t="shared" si="116"/>
        <v>0</v>
      </c>
      <c r="Z665" s="139" t="b">
        <f t="shared" si="117"/>
        <v>0</v>
      </c>
      <c r="AA665" s="139" t="b">
        <f t="shared" si="118"/>
        <v>0</v>
      </c>
      <c r="AB665" s="139" t="b">
        <f t="shared" si="119"/>
        <v>0</v>
      </c>
      <c r="AC665" s="139">
        <f t="shared" si="120"/>
        <v>0</v>
      </c>
    </row>
    <row r="666" spans="7:29" s="139" customFormat="1" x14ac:dyDescent="0.25">
      <c r="G666" s="146"/>
      <c r="O666" s="138" t="str">
        <f t="shared" si="111"/>
        <v/>
      </c>
      <c r="T666" s="139" t="b">
        <f t="shared" si="110"/>
        <v>0</v>
      </c>
      <c r="U666" s="139" t="b">
        <f t="shared" si="112"/>
        <v>0</v>
      </c>
      <c r="V666" s="139" t="b">
        <f t="shared" si="113"/>
        <v>0</v>
      </c>
      <c r="W666" s="139" t="b">
        <f t="shared" si="114"/>
        <v>0</v>
      </c>
      <c r="X666" s="139" t="b">
        <f t="shared" si="115"/>
        <v>0</v>
      </c>
      <c r="Y666" s="139" t="b">
        <f t="shared" si="116"/>
        <v>0</v>
      </c>
      <c r="Z666" s="139" t="b">
        <f t="shared" si="117"/>
        <v>0</v>
      </c>
      <c r="AA666" s="139" t="b">
        <f t="shared" si="118"/>
        <v>0</v>
      </c>
      <c r="AB666" s="139" t="b">
        <f t="shared" si="119"/>
        <v>0</v>
      </c>
      <c r="AC666" s="139">
        <f t="shared" si="120"/>
        <v>0</v>
      </c>
    </row>
    <row r="667" spans="7:29" s="139" customFormat="1" x14ac:dyDescent="0.25">
      <c r="G667" s="146"/>
      <c r="O667" s="138" t="str">
        <f t="shared" si="111"/>
        <v/>
      </c>
      <c r="T667" s="139" t="b">
        <f t="shared" si="110"/>
        <v>0</v>
      </c>
      <c r="U667" s="139" t="b">
        <f t="shared" si="112"/>
        <v>0</v>
      </c>
      <c r="V667" s="139" t="b">
        <f t="shared" si="113"/>
        <v>0</v>
      </c>
      <c r="W667" s="139" t="b">
        <f t="shared" si="114"/>
        <v>0</v>
      </c>
      <c r="X667" s="139" t="b">
        <f t="shared" si="115"/>
        <v>0</v>
      </c>
      <c r="Y667" s="139" t="b">
        <f t="shared" si="116"/>
        <v>0</v>
      </c>
      <c r="Z667" s="139" t="b">
        <f t="shared" si="117"/>
        <v>0</v>
      </c>
      <c r="AA667" s="139" t="b">
        <f t="shared" si="118"/>
        <v>0</v>
      </c>
      <c r="AB667" s="139" t="b">
        <f t="shared" si="119"/>
        <v>0</v>
      </c>
      <c r="AC667" s="139">
        <f t="shared" si="120"/>
        <v>0</v>
      </c>
    </row>
    <row r="668" spans="7:29" s="139" customFormat="1" x14ac:dyDescent="0.25">
      <c r="G668" s="146"/>
      <c r="O668" s="138" t="str">
        <f t="shared" si="111"/>
        <v/>
      </c>
      <c r="T668" s="139" t="b">
        <f t="shared" si="110"/>
        <v>0</v>
      </c>
      <c r="U668" s="139" t="b">
        <f t="shared" si="112"/>
        <v>0</v>
      </c>
      <c r="V668" s="139" t="b">
        <f t="shared" si="113"/>
        <v>0</v>
      </c>
      <c r="W668" s="139" t="b">
        <f t="shared" si="114"/>
        <v>0</v>
      </c>
      <c r="X668" s="139" t="b">
        <f t="shared" si="115"/>
        <v>0</v>
      </c>
      <c r="Y668" s="139" t="b">
        <f t="shared" si="116"/>
        <v>0</v>
      </c>
      <c r="Z668" s="139" t="b">
        <f t="shared" si="117"/>
        <v>0</v>
      </c>
      <c r="AA668" s="139" t="b">
        <f t="shared" si="118"/>
        <v>0</v>
      </c>
      <c r="AB668" s="139" t="b">
        <f t="shared" si="119"/>
        <v>0</v>
      </c>
      <c r="AC668" s="139">
        <f t="shared" si="120"/>
        <v>0</v>
      </c>
    </row>
    <row r="669" spans="7:29" s="139" customFormat="1" x14ac:dyDescent="0.25">
      <c r="G669" s="146"/>
      <c r="O669" s="138" t="str">
        <f t="shared" si="111"/>
        <v/>
      </c>
      <c r="T669" s="139" t="b">
        <f t="shared" si="110"/>
        <v>0</v>
      </c>
      <c r="U669" s="139" t="b">
        <f t="shared" si="112"/>
        <v>0</v>
      </c>
      <c r="V669" s="139" t="b">
        <f t="shared" si="113"/>
        <v>0</v>
      </c>
      <c r="W669" s="139" t="b">
        <f t="shared" si="114"/>
        <v>0</v>
      </c>
      <c r="X669" s="139" t="b">
        <f t="shared" si="115"/>
        <v>0</v>
      </c>
      <c r="Y669" s="139" t="b">
        <f t="shared" si="116"/>
        <v>0</v>
      </c>
      <c r="Z669" s="139" t="b">
        <f t="shared" si="117"/>
        <v>0</v>
      </c>
      <c r="AA669" s="139" t="b">
        <f t="shared" si="118"/>
        <v>0</v>
      </c>
      <c r="AB669" s="139" t="b">
        <f t="shared" si="119"/>
        <v>0</v>
      </c>
      <c r="AC669" s="139">
        <f t="shared" si="120"/>
        <v>0</v>
      </c>
    </row>
    <row r="670" spans="7:29" s="139" customFormat="1" x14ac:dyDescent="0.25">
      <c r="G670" s="146"/>
      <c r="O670" s="138" t="str">
        <f t="shared" si="111"/>
        <v/>
      </c>
      <c r="T670" s="139" t="b">
        <f t="shared" si="110"/>
        <v>0</v>
      </c>
      <c r="U670" s="139" t="b">
        <f t="shared" si="112"/>
        <v>0</v>
      </c>
      <c r="V670" s="139" t="b">
        <f t="shared" si="113"/>
        <v>0</v>
      </c>
      <c r="W670" s="139" t="b">
        <f t="shared" si="114"/>
        <v>0</v>
      </c>
      <c r="X670" s="139" t="b">
        <f t="shared" si="115"/>
        <v>0</v>
      </c>
      <c r="Y670" s="139" t="b">
        <f t="shared" si="116"/>
        <v>0</v>
      </c>
      <c r="Z670" s="139" t="b">
        <f t="shared" si="117"/>
        <v>0</v>
      </c>
      <c r="AA670" s="139" t="b">
        <f t="shared" si="118"/>
        <v>0</v>
      </c>
      <c r="AB670" s="139" t="b">
        <f t="shared" si="119"/>
        <v>0</v>
      </c>
      <c r="AC670" s="139">
        <f t="shared" si="120"/>
        <v>0</v>
      </c>
    </row>
    <row r="671" spans="7:29" s="139" customFormat="1" x14ac:dyDescent="0.25">
      <c r="G671" s="146"/>
      <c r="O671" s="138" t="str">
        <f t="shared" si="111"/>
        <v/>
      </c>
      <c r="T671" s="139" t="b">
        <f t="shared" si="110"/>
        <v>0</v>
      </c>
      <c r="U671" s="139" t="b">
        <f t="shared" si="112"/>
        <v>0</v>
      </c>
      <c r="V671" s="139" t="b">
        <f t="shared" si="113"/>
        <v>0</v>
      </c>
      <c r="W671" s="139" t="b">
        <f t="shared" si="114"/>
        <v>0</v>
      </c>
      <c r="X671" s="139" t="b">
        <f t="shared" si="115"/>
        <v>0</v>
      </c>
      <c r="Y671" s="139" t="b">
        <f t="shared" si="116"/>
        <v>0</v>
      </c>
      <c r="Z671" s="139" t="b">
        <f t="shared" si="117"/>
        <v>0</v>
      </c>
      <c r="AA671" s="139" t="b">
        <f t="shared" si="118"/>
        <v>0</v>
      </c>
      <c r="AB671" s="139" t="b">
        <f t="shared" si="119"/>
        <v>0</v>
      </c>
      <c r="AC671" s="139">
        <f t="shared" si="120"/>
        <v>0</v>
      </c>
    </row>
    <row r="672" spans="7:29" s="139" customFormat="1" x14ac:dyDescent="0.25">
      <c r="G672" s="146"/>
      <c r="O672" s="138" t="str">
        <f t="shared" si="111"/>
        <v/>
      </c>
      <c r="T672" s="139" t="b">
        <f t="shared" si="110"/>
        <v>0</v>
      </c>
      <c r="U672" s="139" t="b">
        <f t="shared" si="112"/>
        <v>0</v>
      </c>
      <c r="V672" s="139" t="b">
        <f t="shared" si="113"/>
        <v>0</v>
      </c>
      <c r="W672" s="139" t="b">
        <f t="shared" si="114"/>
        <v>0</v>
      </c>
      <c r="X672" s="139" t="b">
        <f t="shared" si="115"/>
        <v>0</v>
      </c>
      <c r="Y672" s="139" t="b">
        <f t="shared" si="116"/>
        <v>0</v>
      </c>
      <c r="Z672" s="139" t="b">
        <f t="shared" si="117"/>
        <v>0</v>
      </c>
      <c r="AA672" s="139" t="b">
        <f t="shared" si="118"/>
        <v>0</v>
      </c>
      <c r="AB672" s="139" t="b">
        <f t="shared" si="119"/>
        <v>0</v>
      </c>
      <c r="AC672" s="139">
        <f t="shared" si="120"/>
        <v>0</v>
      </c>
    </row>
    <row r="673" spans="7:29" s="139" customFormat="1" x14ac:dyDescent="0.25">
      <c r="G673" s="146"/>
      <c r="O673" s="138" t="str">
        <f t="shared" si="111"/>
        <v/>
      </c>
      <c r="T673" s="139" t="b">
        <f t="shared" si="110"/>
        <v>0</v>
      </c>
      <c r="U673" s="139" t="b">
        <f t="shared" si="112"/>
        <v>0</v>
      </c>
      <c r="V673" s="139" t="b">
        <f t="shared" si="113"/>
        <v>0</v>
      </c>
      <c r="W673" s="139" t="b">
        <f t="shared" si="114"/>
        <v>0</v>
      </c>
      <c r="X673" s="139" t="b">
        <f t="shared" si="115"/>
        <v>0</v>
      </c>
      <c r="Y673" s="139" t="b">
        <f t="shared" si="116"/>
        <v>0</v>
      </c>
      <c r="Z673" s="139" t="b">
        <f t="shared" si="117"/>
        <v>0</v>
      </c>
      <c r="AA673" s="139" t="b">
        <f t="shared" si="118"/>
        <v>0</v>
      </c>
      <c r="AB673" s="139" t="b">
        <f t="shared" si="119"/>
        <v>0</v>
      </c>
      <c r="AC673" s="139">
        <f t="shared" si="120"/>
        <v>0</v>
      </c>
    </row>
    <row r="674" spans="7:29" s="139" customFormat="1" x14ac:dyDescent="0.25">
      <c r="G674" s="146"/>
      <c r="O674" s="138" t="str">
        <f t="shared" si="111"/>
        <v/>
      </c>
      <c r="T674" s="139" t="b">
        <f t="shared" si="110"/>
        <v>0</v>
      </c>
      <c r="U674" s="139" t="b">
        <f t="shared" si="112"/>
        <v>0</v>
      </c>
      <c r="V674" s="139" t="b">
        <f t="shared" si="113"/>
        <v>0</v>
      </c>
      <c r="W674" s="139" t="b">
        <f t="shared" si="114"/>
        <v>0</v>
      </c>
      <c r="X674" s="139" t="b">
        <f t="shared" si="115"/>
        <v>0</v>
      </c>
      <c r="Y674" s="139" t="b">
        <f t="shared" si="116"/>
        <v>0</v>
      </c>
      <c r="Z674" s="139" t="b">
        <f t="shared" si="117"/>
        <v>0</v>
      </c>
      <c r="AA674" s="139" t="b">
        <f t="shared" si="118"/>
        <v>0</v>
      </c>
      <c r="AB674" s="139" t="b">
        <f t="shared" si="119"/>
        <v>0</v>
      </c>
      <c r="AC674" s="139">
        <f t="shared" si="120"/>
        <v>0</v>
      </c>
    </row>
    <row r="675" spans="7:29" s="139" customFormat="1" x14ac:dyDescent="0.25">
      <c r="G675" s="146"/>
      <c r="O675" s="138" t="str">
        <f t="shared" si="111"/>
        <v/>
      </c>
      <c r="T675" s="139" t="b">
        <f t="shared" si="110"/>
        <v>0</v>
      </c>
      <c r="U675" s="139" t="b">
        <f t="shared" si="112"/>
        <v>0</v>
      </c>
      <c r="V675" s="139" t="b">
        <f t="shared" si="113"/>
        <v>0</v>
      </c>
      <c r="W675" s="139" t="b">
        <f t="shared" si="114"/>
        <v>0</v>
      </c>
      <c r="X675" s="139" t="b">
        <f t="shared" si="115"/>
        <v>0</v>
      </c>
      <c r="Y675" s="139" t="b">
        <f t="shared" si="116"/>
        <v>0</v>
      </c>
      <c r="Z675" s="139" t="b">
        <f t="shared" si="117"/>
        <v>0</v>
      </c>
      <c r="AA675" s="139" t="b">
        <f t="shared" si="118"/>
        <v>0</v>
      </c>
      <c r="AB675" s="139" t="b">
        <f t="shared" si="119"/>
        <v>0</v>
      </c>
      <c r="AC675" s="139">
        <f t="shared" si="120"/>
        <v>0</v>
      </c>
    </row>
    <row r="676" spans="7:29" s="139" customFormat="1" x14ac:dyDescent="0.25">
      <c r="G676" s="146"/>
      <c r="O676" s="138" t="str">
        <f t="shared" si="111"/>
        <v/>
      </c>
      <c r="T676" s="139" t="b">
        <f t="shared" si="110"/>
        <v>0</v>
      </c>
      <c r="U676" s="139" t="b">
        <f t="shared" si="112"/>
        <v>0</v>
      </c>
      <c r="V676" s="139" t="b">
        <f t="shared" si="113"/>
        <v>0</v>
      </c>
      <c r="W676" s="139" t="b">
        <f t="shared" si="114"/>
        <v>0</v>
      </c>
      <c r="X676" s="139" t="b">
        <f t="shared" si="115"/>
        <v>0</v>
      </c>
      <c r="Y676" s="139" t="b">
        <f t="shared" si="116"/>
        <v>0</v>
      </c>
      <c r="Z676" s="139" t="b">
        <f t="shared" si="117"/>
        <v>0</v>
      </c>
      <c r="AA676" s="139" t="b">
        <f t="shared" si="118"/>
        <v>0</v>
      </c>
      <c r="AB676" s="139" t="b">
        <f t="shared" si="119"/>
        <v>0</v>
      </c>
      <c r="AC676" s="139">
        <f t="shared" si="120"/>
        <v>0</v>
      </c>
    </row>
    <row r="677" spans="7:29" s="139" customFormat="1" x14ac:dyDescent="0.25">
      <c r="G677" s="146"/>
      <c r="O677" s="138" t="str">
        <f t="shared" si="111"/>
        <v/>
      </c>
      <c r="T677" s="139" t="b">
        <f t="shared" si="110"/>
        <v>0</v>
      </c>
      <c r="U677" s="139" t="b">
        <f t="shared" si="112"/>
        <v>0</v>
      </c>
      <c r="V677" s="139" t="b">
        <f t="shared" si="113"/>
        <v>0</v>
      </c>
      <c r="W677" s="139" t="b">
        <f t="shared" si="114"/>
        <v>0</v>
      </c>
      <c r="X677" s="139" t="b">
        <f t="shared" si="115"/>
        <v>0</v>
      </c>
      <c r="Y677" s="139" t="b">
        <f t="shared" si="116"/>
        <v>0</v>
      </c>
      <c r="Z677" s="139" t="b">
        <f t="shared" si="117"/>
        <v>0</v>
      </c>
      <c r="AA677" s="139" t="b">
        <f t="shared" si="118"/>
        <v>0</v>
      </c>
      <c r="AB677" s="139" t="b">
        <f t="shared" si="119"/>
        <v>0</v>
      </c>
      <c r="AC677" s="139">
        <f t="shared" si="120"/>
        <v>0</v>
      </c>
    </row>
    <row r="678" spans="7:29" s="139" customFormat="1" x14ac:dyDescent="0.25">
      <c r="G678" s="146"/>
      <c r="O678" s="138" t="str">
        <f t="shared" si="111"/>
        <v/>
      </c>
      <c r="T678" s="139" t="b">
        <f t="shared" si="110"/>
        <v>0</v>
      </c>
      <c r="U678" s="139" t="b">
        <f t="shared" si="112"/>
        <v>0</v>
      </c>
      <c r="V678" s="139" t="b">
        <f t="shared" si="113"/>
        <v>0</v>
      </c>
      <c r="W678" s="139" t="b">
        <f t="shared" si="114"/>
        <v>0</v>
      </c>
      <c r="X678" s="139" t="b">
        <f t="shared" si="115"/>
        <v>0</v>
      </c>
      <c r="Y678" s="139" t="b">
        <f t="shared" si="116"/>
        <v>0</v>
      </c>
      <c r="Z678" s="139" t="b">
        <f t="shared" si="117"/>
        <v>0</v>
      </c>
      <c r="AA678" s="139" t="b">
        <f t="shared" si="118"/>
        <v>0</v>
      </c>
      <c r="AB678" s="139" t="b">
        <f t="shared" si="119"/>
        <v>0</v>
      </c>
      <c r="AC678" s="139">
        <f t="shared" si="120"/>
        <v>0</v>
      </c>
    </row>
    <row r="679" spans="7:29" s="139" customFormat="1" x14ac:dyDescent="0.25">
      <c r="G679" s="146"/>
      <c r="O679" s="138" t="str">
        <f t="shared" si="111"/>
        <v/>
      </c>
      <c r="T679" s="139" t="b">
        <f t="shared" si="110"/>
        <v>0</v>
      </c>
      <c r="U679" s="139" t="b">
        <f t="shared" si="112"/>
        <v>0</v>
      </c>
      <c r="V679" s="139" t="b">
        <f t="shared" si="113"/>
        <v>0</v>
      </c>
      <c r="W679" s="139" t="b">
        <f t="shared" si="114"/>
        <v>0</v>
      </c>
      <c r="X679" s="139" t="b">
        <f t="shared" si="115"/>
        <v>0</v>
      </c>
      <c r="Y679" s="139" t="b">
        <f t="shared" si="116"/>
        <v>0</v>
      </c>
      <c r="Z679" s="139" t="b">
        <f t="shared" si="117"/>
        <v>0</v>
      </c>
      <c r="AA679" s="139" t="b">
        <f t="shared" si="118"/>
        <v>0</v>
      </c>
      <c r="AB679" s="139" t="b">
        <f t="shared" si="119"/>
        <v>0</v>
      </c>
      <c r="AC679" s="139">
        <f t="shared" si="120"/>
        <v>0</v>
      </c>
    </row>
    <row r="680" spans="7:29" s="139" customFormat="1" x14ac:dyDescent="0.25">
      <c r="G680" s="146"/>
      <c r="O680" s="138" t="str">
        <f t="shared" si="111"/>
        <v/>
      </c>
      <c r="T680" s="139" t="b">
        <f t="shared" si="110"/>
        <v>0</v>
      </c>
      <c r="U680" s="139" t="b">
        <f t="shared" si="112"/>
        <v>0</v>
      </c>
      <c r="V680" s="139" t="b">
        <f t="shared" si="113"/>
        <v>0</v>
      </c>
      <c r="W680" s="139" t="b">
        <f t="shared" si="114"/>
        <v>0</v>
      </c>
      <c r="X680" s="139" t="b">
        <f t="shared" si="115"/>
        <v>0</v>
      </c>
      <c r="Y680" s="139" t="b">
        <f t="shared" si="116"/>
        <v>0</v>
      </c>
      <c r="Z680" s="139" t="b">
        <f t="shared" si="117"/>
        <v>0</v>
      </c>
      <c r="AA680" s="139" t="b">
        <f t="shared" si="118"/>
        <v>0</v>
      </c>
      <c r="AB680" s="139" t="b">
        <f t="shared" si="119"/>
        <v>0</v>
      </c>
      <c r="AC680" s="139">
        <f t="shared" si="120"/>
        <v>0</v>
      </c>
    </row>
    <row r="681" spans="7:29" s="139" customFormat="1" x14ac:dyDescent="0.25">
      <c r="G681" s="146"/>
      <c r="O681" s="138" t="str">
        <f t="shared" si="111"/>
        <v/>
      </c>
      <c r="T681" s="139" t="b">
        <f t="shared" si="110"/>
        <v>0</v>
      </c>
      <c r="U681" s="139" t="b">
        <f t="shared" si="112"/>
        <v>0</v>
      </c>
      <c r="V681" s="139" t="b">
        <f t="shared" si="113"/>
        <v>0</v>
      </c>
      <c r="W681" s="139" t="b">
        <f t="shared" si="114"/>
        <v>0</v>
      </c>
      <c r="X681" s="139" t="b">
        <f t="shared" si="115"/>
        <v>0</v>
      </c>
      <c r="Y681" s="139" t="b">
        <f t="shared" si="116"/>
        <v>0</v>
      </c>
      <c r="Z681" s="139" t="b">
        <f t="shared" si="117"/>
        <v>0</v>
      </c>
      <c r="AA681" s="139" t="b">
        <f t="shared" si="118"/>
        <v>0</v>
      </c>
      <c r="AB681" s="139" t="b">
        <f t="shared" si="119"/>
        <v>0</v>
      </c>
      <c r="AC681" s="139">
        <f t="shared" si="120"/>
        <v>0</v>
      </c>
    </row>
    <row r="682" spans="7:29" s="139" customFormat="1" x14ac:dyDescent="0.25">
      <c r="G682" s="146"/>
      <c r="O682" s="138" t="str">
        <f t="shared" si="111"/>
        <v/>
      </c>
      <c r="T682" s="139" t="b">
        <f t="shared" si="110"/>
        <v>0</v>
      </c>
      <c r="U682" s="139" t="b">
        <f t="shared" si="112"/>
        <v>0</v>
      </c>
      <c r="V682" s="139" t="b">
        <f t="shared" si="113"/>
        <v>0</v>
      </c>
      <c r="W682" s="139" t="b">
        <f t="shared" si="114"/>
        <v>0</v>
      </c>
      <c r="X682" s="139" t="b">
        <f t="shared" si="115"/>
        <v>0</v>
      </c>
      <c r="Y682" s="139" t="b">
        <f t="shared" si="116"/>
        <v>0</v>
      </c>
      <c r="Z682" s="139" t="b">
        <f t="shared" si="117"/>
        <v>0</v>
      </c>
      <c r="AA682" s="139" t="b">
        <f t="shared" si="118"/>
        <v>0</v>
      </c>
      <c r="AB682" s="139" t="b">
        <f t="shared" si="119"/>
        <v>0</v>
      </c>
      <c r="AC682" s="139">
        <f t="shared" si="120"/>
        <v>0</v>
      </c>
    </row>
    <row r="683" spans="7:29" s="139" customFormat="1" x14ac:dyDescent="0.25">
      <c r="G683" s="146"/>
      <c r="O683" s="138" t="str">
        <f t="shared" si="111"/>
        <v/>
      </c>
      <c r="T683" s="139" t="b">
        <f t="shared" si="110"/>
        <v>0</v>
      </c>
      <c r="U683" s="139" t="b">
        <f t="shared" si="112"/>
        <v>0</v>
      </c>
      <c r="V683" s="139" t="b">
        <f t="shared" si="113"/>
        <v>0</v>
      </c>
      <c r="W683" s="139" t="b">
        <f t="shared" si="114"/>
        <v>0</v>
      </c>
      <c r="X683" s="139" t="b">
        <f t="shared" si="115"/>
        <v>0</v>
      </c>
      <c r="Y683" s="139" t="b">
        <f t="shared" si="116"/>
        <v>0</v>
      </c>
      <c r="Z683" s="139" t="b">
        <f t="shared" si="117"/>
        <v>0</v>
      </c>
      <c r="AA683" s="139" t="b">
        <f t="shared" si="118"/>
        <v>0</v>
      </c>
      <c r="AB683" s="139" t="b">
        <f t="shared" si="119"/>
        <v>0</v>
      </c>
      <c r="AC683" s="139">
        <f t="shared" si="120"/>
        <v>0</v>
      </c>
    </row>
    <row r="684" spans="7:29" s="139" customFormat="1" x14ac:dyDescent="0.25">
      <c r="G684" s="146"/>
      <c r="O684" s="138" t="str">
        <f t="shared" si="111"/>
        <v/>
      </c>
      <c r="T684" s="139" t="b">
        <f t="shared" si="110"/>
        <v>0</v>
      </c>
      <c r="U684" s="139" t="b">
        <f t="shared" si="112"/>
        <v>0</v>
      </c>
      <c r="V684" s="139" t="b">
        <f t="shared" si="113"/>
        <v>0</v>
      </c>
      <c r="W684" s="139" t="b">
        <f t="shared" si="114"/>
        <v>0</v>
      </c>
      <c r="X684" s="139" t="b">
        <f t="shared" si="115"/>
        <v>0</v>
      </c>
      <c r="Y684" s="139" t="b">
        <f t="shared" si="116"/>
        <v>0</v>
      </c>
      <c r="Z684" s="139" t="b">
        <f t="shared" si="117"/>
        <v>0</v>
      </c>
      <c r="AA684" s="139" t="b">
        <f t="shared" si="118"/>
        <v>0</v>
      </c>
      <c r="AB684" s="139" t="b">
        <f t="shared" si="119"/>
        <v>0</v>
      </c>
      <c r="AC684" s="139">
        <f t="shared" si="120"/>
        <v>0</v>
      </c>
    </row>
    <row r="685" spans="7:29" s="139" customFormat="1" x14ac:dyDescent="0.25">
      <c r="G685" s="146"/>
      <c r="O685" s="138" t="str">
        <f t="shared" si="111"/>
        <v/>
      </c>
      <c r="T685" s="139" t="b">
        <f t="shared" si="110"/>
        <v>0</v>
      </c>
      <c r="U685" s="139" t="b">
        <f t="shared" si="112"/>
        <v>0</v>
      </c>
      <c r="V685" s="139" t="b">
        <f t="shared" si="113"/>
        <v>0</v>
      </c>
      <c r="W685" s="139" t="b">
        <f t="shared" si="114"/>
        <v>0</v>
      </c>
      <c r="X685" s="139" t="b">
        <f t="shared" si="115"/>
        <v>0</v>
      </c>
      <c r="Y685" s="139" t="b">
        <f t="shared" si="116"/>
        <v>0</v>
      </c>
      <c r="Z685" s="139" t="b">
        <f t="shared" si="117"/>
        <v>0</v>
      </c>
      <c r="AA685" s="139" t="b">
        <f t="shared" si="118"/>
        <v>0</v>
      </c>
      <c r="AB685" s="139" t="b">
        <f t="shared" si="119"/>
        <v>0</v>
      </c>
      <c r="AC685" s="139">
        <f t="shared" si="120"/>
        <v>0</v>
      </c>
    </row>
    <row r="686" spans="7:29" s="139" customFormat="1" x14ac:dyDescent="0.25">
      <c r="G686" s="146"/>
      <c r="O686" s="138" t="str">
        <f t="shared" si="111"/>
        <v/>
      </c>
      <c r="T686" s="139" t="b">
        <f t="shared" si="110"/>
        <v>0</v>
      </c>
      <c r="U686" s="139" t="b">
        <f t="shared" si="112"/>
        <v>0</v>
      </c>
      <c r="V686" s="139" t="b">
        <f t="shared" si="113"/>
        <v>0</v>
      </c>
      <c r="W686" s="139" t="b">
        <f t="shared" si="114"/>
        <v>0</v>
      </c>
      <c r="X686" s="139" t="b">
        <f t="shared" si="115"/>
        <v>0</v>
      </c>
      <c r="Y686" s="139" t="b">
        <f t="shared" si="116"/>
        <v>0</v>
      </c>
      <c r="Z686" s="139" t="b">
        <f t="shared" si="117"/>
        <v>0</v>
      </c>
      <c r="AA686" s="139" t="b">
        <f t="shared" si="118"/>
        <v>0</v>
      </c>
      <c r="AB686" s="139" t="b">
        <f t="shared" si="119"/>
        <v>0</v>
      </c>
      <c r="AC686" s="139">
        <f t="shared" si="120"/>
        <v>0</v>
      </c>
    </row>
    <row r="687" spans="7:29" s="139" customFormat="1" x14ac:dyDescent="0.25">
      <c r="G687" s="146"/>
      <c r="O687" s="138" t="str">
        <f t="shared" si="111"/>
        <v/>
      </c>
      <c r="T687" s="139" t="b">
        <f t="shared" si="110"/>
        <v>0</v>
      </c>
      <c r="U687" s="139" t="b">
        <f t="shared" si="112"/>
        <v>0</v>
      </c>
      <c r="V687" s="139" t="b">
        <f t="shared" si="113"/>
        <v>0</v>
      </c>
      <c r="W687" s="139" t="b">
        <f t="shared" si="114"/>
        <v>0</v>
      </c>
      <c r="X687" s="139" t="b">
        <f t="shared" si="115"/>
        <v>0</v>
      </c>
      <c r="Y687" s="139" t="b">
        <f t="shared" si="116"/>
        <v>0</v>
      </c>
      <c r="Z687" s="139" t="b">
        <f t="shared" si="117"/>
        <v>0</v>
      </c>
      <c r="AA687" s="139" t="b">
        <f t="shared" si="118"/>
        <v>0</v>
      </c>
      <c r="AB687" s="139" t="b">
        <f t="shared" si="119"/>
        <v>0</v>
      </c>
      <c r="AC687" s="139">
        <f t="shared" si="120"/>
        <v>0</v>
      </c>
    </row>
    <row r="688" spans="7:29" s="139" customFormat="1" x14ac:dyDescent="0.25">
      <c r="G688" s="146"/>
      <c r="O688" s="138" t="str">
        <f t="shared" si="111"/>
        <v/>
      </c>
      <c r="T688" s="139" t="b">
        <f t="shared" si="110"/>
        <v>0</v>
      </c>
      <c r="U688" s="139" t="b">
        <f t="shared" si="112"/>
        <v>0</v>
      </c>
      <c r="V688" s="139" t="b">
        <f t="shared" si="113"/>
        <v>0</v>
      </c>
      <c r="W688" s="139" t="b">
        <f t="shared" si="114"/>
        <v>0</v>
      </c>
      <c r="X688" s="139" t="b">
        <f t="shared" si="115"/>
        <v>0</v>
      </c>
      <c r="Y688" s="139" t="b">
        <f t="shared" si="116"/>
        <v>0</v>
      </c>
      <c r="Z688" s="139" t="b">
        <f t="shared" si="117"/>
        <v>0</v>
      </c>
      <c r="AA688" s="139" t="b">
        <f t="shared" si="118"/>
        <v>0</v>
      </c>
      <c r="AB688" s="139" t="b">
        <f t="shared" si="119"/>
        <v>0</v>
      </c>
      <c r="AC688" s="139">
        <f t="shared" si="120"/>
        <v>0</v>
      </c>
    </row>
    <row r="689" spans="7:29" s="139" customFormat="1" x14ac:dyDescent="0.25">
      <c r="G689" s="146"/>
      <c r="O689" s="138" t="str">
        <f t="shared" si="111"/>
        <v/>
      </c>
      <c r="T689" s="139" t="b">
        <f t="shared" si="110"/>
        <v>0</v>
      </c>
      <c r="U689" s="139" t="b">
        <f t="shared" si="112"/>
        <v>0</v>
      </c>
      <c r="V689" s="139" t="b">
        <f t="shared" si="113"/>
        <v>0</v>
      </c>
      <c r="W689" s="139" t="b">
        <f t="shared" si="114"/>
        <v>0</v>
      </c>
      <c r="X689" s="139" t="b">
        <f t="shared" si="115"/>
        <v>0</v>
      </c>
      <c r="Y689" s="139" t="b">
        <f t="shared" si="116"/>
        <v>0</v>
      </c>
      <c r="Z689" s="139" t="b">
        <f t="shared" si="117"/>
        <v>0</v>
      </c>
      <c r="AA689" s="139" t="b">
        <f t="shared" si="118"/>
        <v>0</v>
      </c>
      <c r="AB689" s="139" t="b">
        <f t="shared" si="119"/>
        <v>0</v>
      </c>
      <c r="AC689" s="139">
        <f t="shared" si="120"/>
        <v>0</v>
      </c>
    </row>
    <row r="690" spans="7:29" s="139" customFormat="1" x14ac:dyDescent="0.25">
      <c r="G690" s="146"/>
      <c r="O690" s="138" t="str">
        <f t="shared" si="111"/>
        <v/>
      </c>
      <c r="T690" s="139" t="b">
        <f t="shared" si="110"/>
        <v>0</v>
      </c>
      <c r="U690" s="139" t="b">
        <f t="shared" si="112"/>
        <v>0</v>
      </c>
      <c r="V690" s="139" t="b">
        <f t="shared" si="113"/>
        <v>0</v>
      </c>
      <c r="W690" s="139" t="b">
        <f t="shared" si="114"/>
        <v>0</v>
      </c>
      <c r="X690" s="139" t="b">
        <f t="shared" si="115"/>
        <v>0</v>
      </c>
      <c r="Y690" s="139" t="b">
        <f t="shared" si="116"/>
        <v>0</v>
      </c>
      <c r="Z690" s="139" t="b">
        <f t="shared" si="117"/>
        <v>0</v>
      </c>
      <c r="AA690" s="139" t="b">
        <f t="shared" si="118"/>
        <v>0</v>
      </c>
      <c r="AB690" s="139" t="b">
        <f t="shared" si="119"/>
        <v>0</v>
      </c>
      <c r="AC690" s="139">
        <f t="shared" si="120"/>
        <v>0</v>
      </c>
    </row>
    <row r="691" spans="7:29" s="139" customFormat="1" x14ac:dyDescent="0.25">
      <c r="G691" s="146"/>
      <c r="O691" s="138" t="str">
        <f t="shared" si="111"/>
        <v/>
      </c>
      <c r="T691" s="139" t="b">
        <f t="shared" si="110"/>
        <v>0</v>
      </c>
      <c r="U691" s="139" t="b">
        <f t="shared" si="112"/>
        <v>0</v>
      </c>
      <c r="V691" s="139" t="b">
        <f t="shared" si="113"/>
        <v>0</v>
      </c>
      <c r="W691" s="139" t="b">
        <f t="shared" si="114"/>
        <v>0</v>
      </c>
      <c r="X691" s="139" t="b">
        <f t="shared" si="115"/>
        <v>0</v>
      </c>
      <c r="Y691" s="139" t="b">
        <f t="shared" si="116"/>
        <v>0</v>
      </c>
      <c r="Z691" s="139" t="b">
        <f t="shared" si="117"/>
        <v>0</v>
      </c>
      <c r="AA691" s="139" t="b">
        <f t="shared" si="118"/>
        <v>0</v>
      </c>
      <c r="AB691" s="139" t="b">
        <f t="shared" si="119"/>
        <v>0</v>
      </c>
      <c r="AC691" s="139">
        <f t="shared" si="120"/>
        <v>0</v>
      </c>
    </row>
    <row r="692" spans="7:29" s="139" customFormat="1" x14ac:dyDescent="0.25">
      <c r="G692" s="146"/>
      <c r="O692" s="138" t="str">
        <f t="shared" si="111"/>
        <v/>
      </c>
      <c r="T692" s="139" t="b">
        <f t="shared" si="110"/>
        <v>0</v>
      </c>
      <c r="U692" s="139" t="b">
        <f t="shared" si="112"/>
        <v>0</v>
      </c>
      <c r="V692" s="139" t="b">
        <f t="shared" si="113"/>
        <v>0</v>
      </c>
      <c r="W692" s="139" t="b">
        <f t="shared" si="114"/>
        <v>0</v>
      </c>
      <c r="X692" s="139" t="b">
        <f t="shared" si="115"/>
        <v>0</v>
      </c>
      <c r="Y692" s="139" t="b">
        <f t="shared" si="116"/>
        <v>0</v>
      </c>
      <c r="Z692" s="139" t="b">
        <f t="shared" si="117"/>
        <v>0</v>
      </c>
      <c r="AA692" s="139" t="b">
        <f t="shared" si="118"/>
        <v>0</v>
      </c>
      <c r="AB692" s="139" t="b">
        <f t="shared" si="119"/>
        <v>0</v>
      </c>
      <c r="AC692" s="139">
        <f t="shared" si="120"/>
        <v>0</v>
      </c>
    </row>
    <row r="693" spans="7:29" s="139" customFormat="1" x14ac:dyDescent="0.25">
      <c r="G693" s="146"/>
      <c r="O693" s="138" t="str">
        <f t="shared" si="111"/>
        <v/>
      </c>
      <c r="T693" s="139" t="b">
        <f t="shared" si="110"/>
        <v>0</v>
      </c>
      <c r="U693" s="139" t="b">
        <f t="shared" si="112"/>
        <v>0</v>
      </c>
      <c r="V693" s="139" t="b">
        <f t="shared" si="113"/>
        <v>0</v>
      </c>
      <c r="W693" s="139" t="b">
        <f t="shared" si="114"/>
        <v>0</v>
      </c>
      <c r="X693" s="139" t="b">
        <f t="shared" si="115"/>
        <v>0</v>
      </c>
      <c r="Y693" s="139" t="b">
        <f t="shared" si="116"/>
        <v>0</v>
      </c>
      <c r="Z693" s="139" t="b">
        <f t="shared" si="117"/>
        <v>0</v>
      </c>
      <c r="AA693" s="139" t="b">
        <f t="shared" si="118"/>
        <v>0</v>
      </c>
      <c r="AB693" s="139" t="b">
        <f t="shared" si="119"/>
        <v>0</v>
      </c>
      <c r="AC693" s="139">
        <f t="shared" si="120"/>
        <v>0</v>
      </c>
    </row>
    <row r="694" spans="7:29" s="139" customFormat="1" x14ac:dyDescent="0.25">
      <c r="G694" s="146"/>
      <c r="O694" s="138" t="str">
        <f t="shared" si="111"/>
        <v/>
      </c>
      <c r="T694" s="139" t="b">
        <f t="shared" si="110"/>
        <v>0</v>
      </c>
      <c r="U694" s="139" t="b">
        <f t="shared" si="112"/>
        <v>0</v>
      </c>
      <c r="V694" s="139" t="b">
        <f t="shared" si="113"/>
        <v>0</v>
      </c>
      <c r="W694" s="139" t="b">
        <f t="shared" si="114"/>
        <v>0</v>
      </c>
      <c r="X694" s="139" t="b">
        <f t="shared" si="115"/>
        <v>0</v>
      </c>
      <c r="Y694" s="139" t="b">
        <f t="shared" si="116"/>
        <v>0</v>
      </c>
      <c r="Z694" s="139" t="b">
        <f t="shared" si="117"/>
        <v>0</v>
      </c>
      <c r="AA694" s="139" t="b">
        <f t="shared" si="118"/>
        <v>0</v>
      </c>
      <c r="AB694" s="139" t="b">
        <f t="shared" si="119"/>
        <v>0</v>
      </c>
      <c r="AC694" s="139">
        <f t="shared" si="120"/>
        <v>0</v>
      </c>
    </row>
    <row r="695" spans="7:29" s="139" customFormat="1" x14ac:dyDescent="0.25">
      <c r="G695" s="146"/>
      <c r="O695" s="138" t="str">
        <f t="shared" si="111"/>
        <v/>
      </c>
      <c r="T695" s="139" t="b">
        <f t="shared" si="110"/>
        <v>0</v>
      </c>
      <c r="U695" s="139" t="b">
        <f t="shared" si="112"/>
        <v>0</v>
      </c>
      <c r="V695" s="139" t="b">
        <f t="shared" si="113"/>
        <v>0</v>
      </c>
      <c r="W695" s="139" t="b">
        <f t="shared" si="114"/>
        <v>0</v>
      </c>
      <c r="X695" s="139" t="b">
        <f t="shared" si="115"/>
        <v>0</v>
      </c>
      <c r="Y695" s="139" t="b">
        <f t="shared" si="116"/>
        <v>0</v>
      </c>
      <c r="Z695" s="139" t="b">
        <f t="shared" si="117"/>
        <v>0</v>
      </c>
      <c r="AA695" s="139" t="b">
        <f t="shared" si="118"/>
        <v>0</v>
      </c>
      <c r="AB695" s="139" t="b">
        <f t="shared" si="119"/>
        <v>0</v>
      </c>
      <c r="AC695" s="139">
        <f t="shared" si="120"/>
        <v>0</v>
      </c>
    </row>
    <row r="696" spans="7:29" s="139" customFormat="1" x14ac:dyDescent="0.25">
      <c r="G696" s="146"/>
      <c r="O696" s="138" t="str">
        <f t="shared" si="111"/>
        <v/>
      </c>
      <c r="T696" s="139" t="b">
        <f t="shared" si="110"/>
        <v>0</v>
      </c>
      <c r="U696" s="139" t="b">
        <f t="shared" si="112"/>
        <v>0</v>
      </c>
      <c r="V696" s="139" t="b">
        <f t="shared" si="113"/>
        <v>0</v>
      </c>
      <c r="W696" s="139" t="b">
        <f t="shared" si="114"/>
        <v>0</v>
      </c>
      <c r="X696" s="139" t="b">
        <f t="shared" si="115"/>
        <v>0</v>
      </c>
      <c r="Y696" s="139" t="b">
        <f t="shared" si="116"/>
        <v>0</v>
      </c>
      <c r="Z696" s="139" t="b">
        <f t="shared" si="117"/>
        <v>0</v>
      </c>
      <c r="AA696" s="139" t="b">
        <f t="shared" si="118"/>
        <v>0</v>
      </c>
      <c r="AB696" s="139" t="b">
        <f t="shared" si="119"/>
        <v>0</v>
      </c>
      <c r="AC696" s="139">
        <f t="shared" si="120"/>
        <v>0</v>
      </c>
    </row>
    <row r="697" spans="7:29" s="139" customFormat="1" x14ac:dyDescent="0.25">
      <c r="G697" s="146"/>
      <c r="O697" s="138" t="str">
        <f t="shared" si="111"/>
        <v/>
      </c>
      <c r="T697" s="139" t="b">
        <f t="shared" si="110"/>
        <v>0</v>
      </c>
      <c r="U697" s="139" t="b">
        <f t="shared" si="112"/>
        <v>0</v>
      </c>
      <c r="V697" s="139" t="b">
        <f t="shared" si="113"/>
        <v>0</v>
      </c>
      <c r="W697" s="139" t="b">
        <f t="shared" si="114"/>
        <v>0</v>
      </c>
      <c r="X697" s="139" t="b">
        <f t="shared" si="115"/>
        <v>0</v>
      </c>
      <c r="Y697" s="139" t="b">
        <f t="shared" si="116"/>
        <v>0</v>
      </c>
      <c r="Z697" s="139" t="b">
        <f t="shared" si="117"/>
        <v>0</v>
      </c>
      <c r="AA697" s="139" t="b">
        <f t="shared" si="118"/>
        <v>0</v>
      </c>
      <c r="AB697" s="139" t="b">
        <f t="shared" si="119"/>
        <v>0</v>
      </c>
      <c r="AC697" s="139">
        <f t="shared" si="120"/>
        <v>0</v>
      </c>
    </row>
    <row r="698" spans="7:29" s="139" customFormat="1" x14ac:dyDescent="0.25">
      <c r="G698" s="146"/>
      <c r="O698" s="138" t="str">
        <f t="shared" si="111"/>
        <v/>
      </c>
      <c r="T698" s="139" t="b">
        <f t="shared" si="110"/>
        <v>0</v>
      </c>
      <c r="U698" s="139" t="b">
        <f t="shared" si="112"/>
        <v>0</v>
      </c>
      <c r="V698" s="139" t="b">
        <f t="shared" si="113"/>
        <v>0</v>
      </c>
      <c r="W698" s="139" t="b">
        <f t="shared" si="114"/>
        <v>0</v>
      </c>
      <c r="X698" s="139" t="b">
        <f t="shared" si="115"/>
        <v>0</v>
      </c>
      <c r="Y698" s="139" t="b">
        <f t="shared" si="116"/>
        <v>0</v>
      </c>
      <c r="Z698" s="139" t="b">
        <f t="shared" si="117"/>
        <v>0</v>
      </c>
      <c r="AA698" s="139" t="b">
        <f t="shared" si="118"/>
        <v>0</v>
      </c>
      <c r="AB698" s="139" t="b">
        <f t="shared" si="119"/>
        <v>0</v>
      </c>
      <c r="AC698" s="139">
        <f t="shared" si="120"/>
        <v>0</v>
      </c>
    </row>
    <row r="699" spans="7:29" s="139" customFormat="1" x14ac:dyDescent="0.25">
      <c r="G699" s="146"/>
      <c r="O699" s="138" t="str">
        <f t="shared" si="111"/>
        <v/>
      </c>
      <c r="T699" s="139" t="b">
        <f t="shared" si="110"/>
        <v>0</v>
      </c>
      <c r="U699" s="139" t="b">
        <f t="shared" si="112"/>
        <v>0</v>
      </c>
      <c r="V699" s="139" t="b">
        <f t="shared" si="113"/>
        <v>0</v>
      </c>
      <c r="W699" s="139" t="b">
        <f t="shared" si="114"/>
        <v>0</v>
      </c>
      <c r="X699" s="139" t="b">
        <f t="shared" si="115"/>
        <v>0</v>
      </c>
      <c r="Y699" s="139" t="b">
        <f t="shared" si="116"/>
        <v>0</v>
      </c>
      <c r="Z699" s="139" t="b">
        <f t="shared" si="117"/>
        <v>0</v>
      </c>
      <c r="AA699" s="139" t="b">
        <f t="shared" si="118"/>
        <v>0</v>
      </c>
      <c r="AB699" s="139" t="b">
        <f t="shared" si="119"/>
        <v>0</v>
      </c>
      <c r="AC699" s="139">
        <f t="shared" si="120"/>
        <v>0</v>
      </c>
    </row>
    <row r="700" spans="7:29" s="139" customFormat="1" x14ac:dyDescent="0.25">
      <c r="G700" s="146"/>
      <c r="O700" s="138" t="str">
        <f t="shared" si="111"/>
        <v/>
      </c>
      <c r="T700" s="139" t="b">
        <f t="shared" si="110"/>
        <v>0</v>
      </c>
      <c r="U700" s="139" t="b">
        <f t="shared" si="112"/>
        <v>0</v>
      </c>
      <c r="V700" s="139" t="b">
        <f t="shared" si="113"/>
        <v>0</v>
      </c>
      <c r="W700" s="139" t="b">
        <f t="shared" si="114"/>
        <v>0</v>
      </c>
      <c r="X700" s="139" t="b">
        <f t="shared" si="115"/>
        <v>0</v>
      </c>
      <c r="Y700" s="139" t="b">
        <f t="shared" si="116"/>
        <v>0</v>
      </c>
      <c r="Z700" s="139" t="b">
        <f t="shared" si="117"/>
        <v>0</v>
      </c>
      <c r="AA700" s="139" t="b">
        <f t="shared" si="118"/>
        <v>0</v>
      </c>
      <c r="AB700" s="139" t="b">
        <f t="shared" si="119"/>
        <v>0</v>
      </c>
      <c r="AC700" s="139">
        <f t="shared" si="120"/>
        <v>0</v>
      </c>
    </row>
    <row r="701" spans="7:29" s="139" customFormat="1" x14ac:dyDescent="0.25">
      <c r="G701" s="146"/>
      <c r="O701" s="138" t="str">
        <f t="shared" si="111"/>
        <v/>
      </c>
      <c r="T701" s="139" t="b">
        <f t="shared" si="110"/>
        <v>0</v>
      </c>
      <c r="U701" s="139" t="b">
        <f t="shared" si="112"/>
        <v>0</v>
      </c>
      <c r="V701" s="139" t="b">
        <f t="shared" si="113"/>
        <v>0</v>
      </c>
      <c r="W701" s="139" t="b">
        <f t="shared" si="114"/>
        <v>0</v>
      </c>
      <c r="X701" s="139" t="b">
        <f t="shared" si="115"/>
        <v>0</v>
      </c>
      <c r="Y701" s="139" t="b">
        <f t="shared" si="116"/>
        <v>0</v>
      </c>
      <c r="Z701" s="139" t="b">
        <f t="shared" si="117"/>
        <v>0</v>
      </c>
      <c r="AA701" s="139" t="b">
        <f t="shared" si="118"/>
        <v>0</v>
      </c>
      <c r="AB701" s="139" t="b">
        <f t="shared" si="119"/>
        <v>0</v>
      </c>
      <c r="AC701" s="139">
        <f t="shared" si="120"/>
        <v>0</v>
      </c>
    </row>
    <row r="702" spans="7:29" s="139" customFormat="1" x14ac:dyDescent="0.25">
      <c r="G702" s="146"/>
      <c r="O702" s="138" t="str">
        <f t="shared" si="111"/>
        <v/>
      </c>
      <c r="T702" s="139" t="b">
        <f t="shared" si="110"/>
        <v>0</v>
      </c>
      <c r="U702" s="139" t="b">
        <f t="shared" si="112"/>
        <v>0</v>
      </c>
      <c r="V702" s="139" t="b">
        <f t="shared" si="113"/>
        <v>0</v>
      </c>
      <c r="W702" s="139" t="b">
        <f t="shared" si="114"/>
        <v>0</v>
      </c>
      <c r="X702" s="139" t="b">
        <f t="shared" si="115"/>
        <v>0</v>
      </c>
      <c r="Y702" s="139" t="b">
        <f t="shared" si="116"/>
        <v>0</v>
      </c>
      <c r="Z702" s="139" t="b">
        <f t="shared" si="117"/>
        <v>0</v>
      </c>
      <c r="AA702" s="139" t="b">
        <f t="shared" si="118"/>
        <v>0</v>
      </c>
      <c r="AB702" s="139" t="b">
        <f t="shared" si="119"/>
        <v>0</v>
      </c>
      <c r="AC702" s="139">
        <f t="shared" si="120"/>
        <v>0</v>
      </c>
    </row>
    <row r="703" spans="7:29" s="139" customFormat="1" x14ac:dyDescent="0.25">
      <c r="G703" s="146"/>
      <c r="O703" s="138" t="str">
        <f t="shared" si="111"/>
        <v/>
      </c>
      <c r="T703" s="139" t="b">
        <f t="shared" si="110"/>
        <v>0</v>
      </c>
      <c r="U703" s="139" t="b">
        <f t="shared" si="112"/>
        <v>0</v>
      </c>
      <c r="V703" s="139" t="b">
        <f t="shared" si="113"/>
        <v>0</v>
      </c>
      <c r="W703" s="139" t="b">
        <f t="shared" si="114"/>
        <v>0</v>
      </c>
      <c r="X703" s="139" t="b">
        <f t="shared" si="115"/>
        <v>0</v>
      </c>
      <c r="Y703" s="139" t="b">
        <f t="shared" si="116"/>
        <v>0</v>
      </c>
      <c r="Z703" s="139" t="b">
        <f t="shared" si="117"/>
        <v>0</v>
      </c>
      <c r="AA703" s="139" t="b">
        <f t="shared" si="118"/>
        <v>0</v>
      </c>
      <c r="AB703" s="139" t="b">
        <f t="shared" si="119"/>
        <v>0</v>
      </c>
      <c r="AC703" s="139">
        <f t="shared" si="120"/>
        <v>0</v>
      </c>
    </row>
    <row r="704" spans="7:29" s="139" customFormat="1" x14ac:dyDescent="0.25">
      <c r="G704" s="146"/>
      <c r="O704" s="138" t="str">
        <f t="shared" si="111"/>
        <v/>
      </c>
      <c r="T704" s="139" t="b">
        <f t="shared" si="110"/>
        <v>0</v>
      </c>
      <c r="U704" s="139" t="b">
        <f t="shared" si="112"/>
        <v>0</v>
      </c>
      <c r="V704" s="139" t="b">
        <f t="shared" si="113"/>
        <v>0</v>
      </c>
      <c r="W704" s="139" t="b">
        <f t="shared" si="114"/>
        <v>0</v>
      </c>
      <c r="X704" s="139" t="b">
        <f t="shared" si="115"/>
        <v>0</v>
      </c>
      <c r="Y704" s="139" t="b">
        <f t="shared" si="116"/>
        <v>0</v>
      </c>
      <c r="Z704" s="139" t="b">
        <f t="shared" si="117"/>
        <v>0</v>
      </c>
      <c r="AA704" s="139" t="b">
        <f t="shared" si="118"/>
        <v>0</v>
      </c>
      <c r="AB704" s="139" t="b">
        <f t="shared" si="119"/>
        <v>0</v>
      </c>
      <c r="AC704" s="139">
        <f t="shared" si="120"/>
        <v>0</v>
      </c>
    </row>
    <row r="705" spans="7:29" s="139" customFormat="1" x14ac:dyDescent="0.25">
      <c r="G705" s="146"/>
      <c r="O705" s="138" t="str">
        <f t="shared" si="111"/>
        <v/>
      </c>
      <c r="T705" s="139" t="b">
        <f t="shared" si="110"/>
        <v>0</v>
      </c>
      <c r="U705" s="139" t="b">
        <f t="shared" si="112"/>
        <v>0</v>
      </c>
      <c r="V705" s="139" t="b">
        <f t="shared" si="113"/>
        <v>0</v>
      </c>
      <c r="W705" s="139" t="b">
        <f t="shared" si="114"/>
        <v>0</v>
      </c>
      <c r="X705" s="139" t="b">
        <f t="shared" si="115"/>
        <v>0</v>
      </c>
      <c r="Y705" s="139" t="b">
        <f t="shared" si="116"/>
        <v>0</v>
      </c>
      <c r="Z705" s="139" t="b">
        <f t="shared" si="117"/>
        <v>0</v>
      </c>
      <c r="AA705" s="139" t="b">
        <f t="shared" si="118"/>
        <v>0</v>
      </c>
      <c r="AB705" s="139" t="b">
        <f t="shared" si="119"/>
        <v>0</v>
      </c>
      <c r="AC705" s="139">
        <f t="shared" si="120"/>
        <v>0</v>
      </c>
    </row>
    <row r="706" spans="7:29" s="139" customFormat="1" x14ac:dyDescent="0.25">
      <c r="G706" s="146"/>
      <c r="O706" s="138" t="str">
        <f t="shared" si="111"/>
        <v/>
      </c>
      <c r="T706" s="139" t="b">
        <f t="shared" si="110"/>
        <v>0</v>
      </c>
      <c r="U706" s="139" t="b">
        <f t="shared" si="112"/>
        <v>0</v>
      </c>
      <c r="V706" s="139" t="b">
        <f t="shared" si="113"/>
        <v>0</v>
      </c>
      <c r="W706" s="139" t="b">
        <f t="shared" si="114"/>
        <v>0</v>
      </c>
      <c r="X706" s="139" t="b">
        <f t="shared" si="115"/>
        <v>0</v>
      </c>
      <c r="Y706" s="139" t="b">
        <f t="shared" si="116"/>
        <v>0</v>
      </c>
      <c r="Z706" s="139" t="b">
        <f t="shared" si="117"/>
        <v>0</v>
      </c>
      <c r="AA706" s="139" t="b">
        <f t="shared" si="118"/>
        <v>0</v>
      </c>
      <c r="AB706" s="139" t="b">
        <f t="shared" si="119"/>
        <v>0</v>
      </c>
      <c r="AC706" s="139">
        <f t="shared" si="120"/>
        <v>0</v>
      </c>
    </row>
    <row r="707" spans="7:29" s="139" customFormat="1" x14ac:dyDescent="0.25">
      <c r="G707" s="146"/>
      <c r="O707" s="138" t="str">
        <f t="shared" si="111"/>
        <v/>
      </c>
      <c r="T707" s="139" t="b">
        <f t="shared" si="110"/>
        <v>0</v>
      </c>
      <c r="U707" s="139" t="b">
        <f t="shared" si="112"/>
        <v>0</v>
      </c>
      <c r="V707" s="139" t="b">
        <f t="shared" si="113"/>
        <v>0</v>
      </c>
      <c r="W707" s="139" t="b">
        <f t="shared" si="114"/>
        <v>0</v>
      </c>
      <c r="X707" s="139" t="b">
        <f t="shared" si="115"/>
        <v>0</v>
      </c>
      <c r="Y707" s="139" t="b">
        <f t="shared" si="116"/>
        <v>0</v>
      </c>
      <c r="Z707" s="139" t="b">
        <f t="shared" si="117"/>
        <v>0</v>
      </c>
      <c r="AA707" s="139" t="b">
        <f t="shared" si="118"/>
        <v>0</v>
      </c>
      <c r="AB707" s="139" t="b">
        <f t="shared" si="119"/>
        <v>0</v>
      </c>
      <c r="AC707" s="139">
        <f t="shared" si="120"/>
        <v>0</v>
      </c>
    </row>
    <row r="708" spans="7:29" s="139" customFormat="1" x14ac:dyDescent="0.25">
      <c r="G708" s="146"/>
      <c r="O708" s="138" t="str">
        <f t="shared" si="111"/>
        <v/>
      </c>
      <c r="T708" s="139" t="b">
        <f t="shared" si="110"/>
        <v>0</v>
      </c>
      <c r="U708" s="139" t="b">
        <f t="shared" si="112"/>
        <v>0</v>
      </c>
      <c r="V708" s="139" t="b">
        <f t="shared" si="113"/>
        <v>0</v>
      </c>
      <c r="W708" s="139" t="b">
        <f t="shared" si="114"/>
        <v>0</v>
      </c>
      <c r="X708" s="139" t="b">
        <f t="shared" si="115"/>
        <v>0</v>
      </c>
      <c r="Y708" s="139" t="b">
        <f t="shared" si="116"/>
        <v>0</v>
      </c>
      <c r="Z708" s="139" t="b">
        <f t="shared" si="117"/>
        <v>0</v>
      </c>
      <c r="AA708" s="139" t="b">
        <f t="shared" si="118"/>
        <v>0</v>
      </c>
      <c r="AB708" s="139" t="b">
        <f t="shared" si="119"/>
        <v>0</v>
      </c>
      <c r="AC708" s="139">
        <f t="shared" si="120"/>
        <v>0</v>
      </c>
    </row>
    <row r="709" spans="7:29" s="139" customFormat="1" x14ac:dyDescent="0.25">
      <c r="G709" s="146"/>
      <c r="O709" s="138" t="str">
        <f t="shared" si="111"/>
        <v/>
      </c>
      <c r="T709" s="139" t="b">
        <f t="shared" si="110"/>
        <v>0</v>
      </c>
      <c r="U709" s="139" t="b">
        <f t="shared" si="112"/>
        <v>0</v>
      </c>
      <c r="V709" s="139" t="b">
        <f t="shared" si="113"/>
        <v>0</v>
      </c>
      <c r="W709" s="139" t="b">
        <f t="shared" si="114"/>
        <v>0</v>
      </c>
      <c r="X709" s="139" t="b">
        <f t="shared" si="115"/>
        <v>0</v>
      </c>
      <c r="Y709" s="139" t="b">
        <f t="shared" si="116"/>
        <v>0</v>
      </c>
      <c r="Z709" s="139" t="b">
        <f t="shared" si="117"/>
        <v>0</v>
      </c>
      <c r="AA709" s="139" t="b">
        <f t="shared" si="118"/>
        <v>0</v>
      </c>
      <c r="AB709" s="139" t="b">
        <f t="shared" si="119"/>
        <v>0</v>
      </c>
      <c r="AC709" s="139">
        <f t="shared" si="120"/>
        <v>0</v>
      </c>
    </row>
    <row r="710" spans="7:29" s="139" customFormat="1" x14ac:dyDescent="0.25">
      <c r="G710" s="146"/>
      <c r="O710" s="138" t="str">
        <f t="shared" si="111"/>
        <v/>
      </c>
      <c r="T710" s="139" t="b">
        <f t="shared" si="110"/>
        <v>0</v>
      </c>
      <c r="U710" s="139" t="b">
        <f t="shared" si="112"/>
        <v>0</v>
      </c>
      <c r="V710" s="139" t="b">
        <f t="shared" si="113"/>
        <v>0</v>
      </c>
      <c r="W710" s="139" t="b">
        <f t="shared" si="114"/>
        <v>0</v>
      </c>
      <c r="X710" s="139" t="b">
        <f t="shared" si="115"/>
        <v>0</v>
      </c>
      <c r="Y710" s="139" t="b">
        <f t="shared" si="116"/>
        <v>0</v>
      </c>
      <c r="Z710" s="139" t="b">
        <f t="shared" si="117"/>
        <v>0</v>
      </c>
      <c r="AA710" s="139" t="b">
        <f t="shared" si="118"/>
        <v>0</v>
      </c>
      <c r="AB710" s="139" t="b">
        <f t="shared" si="119"/>
        <v>0</v>
      </c>
      <c r="AC710" s="139">
        <f t="shared" si="120"/>
        <v>0</v>
      </c>
    </row>
    <row r="711" spans="7:29" s="139" customFormat="1" x14ac:dyDescent="0.25">
      <c r="G711" s="146"/>
      <c r="O711" s="138" t="str">
        <f t="shared" si="111"/>
        <v/>
      </c>
      <c r="T711" s="139" t="b">
        <f t="shared" si="110"/>
        <v>0</v>
      </c>
      <c r="U711" s="139" t="b">
        <f t="shared" si="112"/>
        <v>0</v>
      </c>
      <c r="V711" s="139" t="b">
        <f t="shared" si="113"/>
        <v>0</v>
      </c>
      <c r="W711" s="139" t="b">
        <f t="shared" si="114"/>
        <v>0</v>
      </c>
      <c r="X711" s="139" t="b">
        <f t="shared" si="115"/>
        <v>0</v>
      </c>
      <c r="Y711" s="139" t="b">
        <f t="shared" si="116"/>
        <v>0</v>
      </c>
      <c r="Z711" s="139" t="b">
        <f t="shared" si="117"/>
        <v>0</v>
      </c>
      <c r="AA711" s="139" t="b">
        <f t="shared" si="118"/>
        <v>0</v>
      </c>
      <c r="AB711" s="139" t="b">
        <f t="shared" si="119"/>
        <v>0</v>
      </c>
      <c r="AC711" s="139">
        <f t="shared" si="120"/>
        <v>0</v>
      </c>
    </row>
    <row r="712" spans="7:29" s="139" customFormat="1" x14ac:dyDescent="0.25">
      <c r="G712" s="146"/>
      <c r="O712" s="138" t="str">
        <f t="shared" si="111"/>
        <v/>
      </c>
      <c r="T712" s="139" t="b">
        <f t="shared" si="110"/>
        <v>0</v>
      </c>
      <c r="U712" s="139" t="b">
        <f t="shared" si="112"/>
        <v>0</v>
      </c>
      <c r="V712" s="139" t="b">
        <f t="shared" si="113"/>
        <v>0</v>
      </c>
      <c r="W712" s="139" t="b">
        <f t="shared" si="114"/>
        <v>0</v>
      </c>
      <c r="X712" s="139" t="b">
        <f t="shared" si="115"/>
        <v>0</v>
      </c>
      <c r="Y712" s="139" t="b">
        <f t="shared" si="116"/>
        <v>0</v>
      </c>
      <c r="Z712" s="139" t="b">
        <f t="shared" si="117"/>
        <v>0</v>
      </c>
      <c r="AA712" s="139" t="b">
        <f t="shared" si="118"/>
        <v>0</v>
      </c>
      <c r="AB712" s="139" t="b">
        <f t="shared" si="119"/>
        <v>0</v>
      </c>
      <c r="AC712" s="139">
        <f t="shared" si="120"/>
        <v>0</v>
      </c>
    </row>
    <row r="713" spans="7:29" s="139" customFormat="1" x14ac:dyDescent="0.25">
      <c r="G713" s="146"/>
      <c r="O713" s="138" t="str">
        <f t="shared" si="111"/>
        <v/>
      </c>
      <c r="T713" s="139" t="b">
        <f t="shared" si="110"/>
        <v>0</v>
      </c>
      <c r="U713" s="139" t="b">
        <f t="shared" si="112"/>
        <v>0</v>
      </c>
      <c r="V713" s="139" t="b">
        <f t="shared" si="113"/>
        <v>0</v>
      </c>
      <c r="W713" s="139" t="b">
        <f t="shared" si="114"/>
        <v>0</v>
      </c>
      <c r="X713" s="139" t="b">
        <f t="shared" si="115"/>
        <v>0</v>
      </c>
      <c r="Y713" s="139" t="b">
        <f t="shared" si="116"/>
        <v>0</v>
      </c>
      <c r="Z713" s="139" t="b">
        <f t="shared" si="117"/>
        <v>0</v>
      </c>
      <c r="AA713" s="139" t="b">
        <f t="shared" si="118"/>
        <v>0</v>
      </c>
      <c r="AB713" s="139" t="b">
        <f t="shared" si="119"/>
        <v>0</v>
      </c>
      <c r="AC713" s="139">
        <f t="shared" si="120"/>
        <v>0</v>
      </c>
    </row>
    <row r="714" spans="7:29" s="139" customFormat="1" x14ac:dyDescent="0.25">
      <c r="G714" s="146"/>
      <c r="O714" s="138" t="str">
        <f t="shared" si="111"/>
        <v/>
      </c>
      <c r="T714" s="139" t="b">
        <f t="shared" si="110"/>
        <v>0</v>
      </c>
      <c r="U714" s="139" t="b">
        <f t="shared" si="112"/>
        <v>0</v>
      </c>
      <c r="V714" s="139" t="b">
        <f t="shared" si="113"/>
        <v>0</v>
      </c>
      <c r="W714" s="139" t="b">
        <f t="shared" si="114"/>
        <v>0</v>
      </c>
      <c r="X714" s="139" t="b">
        <f t="shared" si="115"/>
        <v>0</v>
      </c>
      <c r="Y714" s="139" t="b">
        <f t="shared" si="116"/>
        <v>0</v>
      </c>
      <c r="Z714" s="139" t="b">
        <f t="shared" si="117"/>
        <v>0</v>
      </c>
      <c r="AA714" s="139" t="b">
        <f t="shared" si="118"/>
        <v>0</v>
      </c>
      <c r="AB714" s="139" t="b">
        <f t="shared" si="119"/>
        <v>0</v>
      </c>
      <c r="AC714" s="139">
        <f t="shared" si="120"/>
        <v>0</v>
      </c>
    </row>
    <row r="715" spans="7:29" s="139" customFormat="1" x14ac:dyDescent="0.25">
      <c r="G715" s="146"/>
      <c r="O715" s="138" t="str">
        <f t="shared" si="111"/>
        <v/>
      </c>
      <c r="T715" s="139" t="b">
        <f t="shared" si="110"/>
        <v>0</v>
      </c>
      <c r="U715" s="139" t="b">
        <f t="shared" si="112"/>
        <v>0</v>
      </c>
      <c r="V715" s="139" t="b">
        <f t="shared" si="113"/>
        <v>0</v>
      </c>
      <c r="W715" s="139" t="b">
        <f t="shared" si="114"/>
        <v>0</v>
      </c>
      <c r="X715" s="139" t="b">
        <f t="shared" si="115"/>
        <v>0</v>
      </c>
      <c r="Y715" s="139" t="b">
        <f t="shared" si="116"/>
        <v>0</v>
      </c>
      <c r="Z715" s="139" t="b">
        <f t="shared" si="117"/>
        <v>0</v>
      </c>
      <c r="AA715" s="139" t="b">
        <f t="shared" si="118"/>
        <v>0</v>
      </c>
      <c r="AB715" s="139" t="b">
        <f t="shared" si="119"/>
        <v>0</v>
      </c>
      <c r="AC715" s="139">
        <f t="shared" si="120"/>
        <v>0</v>
      </c>
    </row>
    <row r="716" spans="7:29" s="139" customFormat="1" x14ac:dyDescent="0.25">
      <c r="G716" s="146"/>
      <c r="O716" s="138" t="str">
        <f t="shared" si="111"/>
        <v/>
      </c>
      <c r="T716" s="139" t="b">
        <f t="shared" si="110"/>
        <v>0</v>
      </c>
      <c r="U716" s="139" t="b">
        <f t="shared" si="112"/>
        <v>0</v>
      </c>
      <c r="V716" s="139" t="b">
        <f t="shared" si="113"/>
        <v>0</v>
      </c>
      <c r="W716" s="139" t="b">
        <f t="shared" si="114"/>
        <v>0</v>
      </c>
      <c r="X716" s="139" t="b">
        <f t="shared" si="115"/>
        <v>0</v>
      </c>
      <c r="Y716" s="139" t="b">
        <f t="shared" si="116"/>
        <v>0</v>
      </c>
      <c r="Z716" s="139" t="b">
        <f t="shared" si="117"/>
        <v>0</v>
      </c>
      <c r="AA716" s="139" t="b">
        <f t="shared" si="118"/>
        <v>0</v>
      </c>
      <c r="AB716" s="139" t="b">
        <f t="shared" si="119"/>
        <v>0</v>
      </c>
      <c r="AC716" s="139">
        <f t="shared" si="120"/>
        <v>0</v>
      </c>
    </row>
    <row r="717" spans="7:29" s="139" customFormat="1" x14ac:dyDescent="0.25">
      <c r="G717" s="146"/>
      <c r="O717" s="138" t="str">
        <f t="shared" si="111"/>
        <v/>
      </c>
      <c r="T717" s="139" t="b">
        <f t="shared" si="110"/>
        <v>0</v>
      </c>
      <c r="U717" s="139" t="b">
        <f t="shared" si="112"/>
        <v>0</v>
      </c>
      <c r="V717" s="139" t="b">
        <f t="shared" si="113"/>
        <v>0</v>
      </c>
      <c r="W717" s="139" t="b">
        <f t="shared" si="114"/>
        <v>0</v>
      </c>
      <c r="X717" s="139" t="b">
        <f t="shared" si="115"/>
        <v>0</v>
      </c>
      <c r="Y717" s="139" t="b">
        <f t="shared" si="116"/>
        <v>0</v>
      </c>
      <c r="Z717" s="139" t="b">
        <f t="shared" si="117"/>
        <v>0</v>
      </c>
      <c r="AA717" s="139" t="b">
        <f t="shared" si="118"/>
        <v>0</v>
      </c>
      <c r="AB717" s="139" t="b">
        <f t="shared" si="119"/>
        <v>0</v>
      </c>
      <c r="AC717" s="139">
        <f t="shared" si="120"/>
        <v>0</v>
      </c>
    </row>
    <row r="718" spans="7:29" s="139" customFormat="1" x14ac:dyDescent="0.25">
      <c r="G718" s="146"/>
      <c r="O718" s="138" t="str">
        <f t="shared" si="111"/>
        <v/>
      </c>
      <c r="T718" s="139" t="b">
        <f t="shared" ref="T718:T781" si="121">IF(P718="&lt; 15 km/dag",IF(Q718="&gt; 75% van de tijd in stadsverkeer",IF(R718="weinig lading (&lt; 30 l)",IF(S718="&gt; 75 % van de tijd max. 1 passagier",TRUE(),))))</f>
        <v>0</v>
      </c>
      <c r="U718" s="139" t="b">
        <f t="shared" si="112"/>
        <v>0</v>
      </c>
      <c r="V718" s="139" t="b">
        <f t="shared" si="113"/>
        <v>0</v>
      </c>
      <c r="W718" s="139" t="b">
        <f t="shared" si="114"/>
        <v>0</v>
      </c>
      <c r="X718" s="139" t="b">
        <f t="shared" si="115"/>
        <v>0</v>
      </c>
      <c r="Y718" s="139" t="b">
        <f t="shared" si="116"/>
        <v>0</v>
      </c>
      <c r="Z718" s="139" t="b">
        <f t="shared" si="117"/>
        <v>0</v>
      </c>
      <c r="AA718" s="139" t="b">
        <f t="shared" si="118"/>
        <v>0</v>
      </c>
      <c r="AB718" s="139" t="b">
        <f t="shared" si="119"/>
        <v>0</v>
      </c>
      <c r="AC718" s="139">
        <f t="shared" si="120"/>
        <v>0</v>
      </c>
    </row>
    <row r="719" spans="7:29" s="139" customFormat="1" x14ac:dyDescent="0.25">
      <c r="G719" s="146"/>
      <c r="O719" s="138" t="str">
        <f t="shared" ref="O719:O782" si="122">IF(E719="","",$C$2-E719+1)</f>
        <v/>
      </c>
      <c r="T719" s="139" t="b">
        <f t="shared" si="121"/>
        <v>0</v>
      </c>
      <c r="U719" s="139" t="b">
        <f t="shared" ref="U719:U782" si="123">IF(P719="&lt; 100 km/dag",IF(Q719="&gt; 75% van de tijd in stadsverkeer",IF(R719="gem. hoeveelheid lading (30-300 l)",IF(S719="&gt; 75 % van de tijd max. 4 passagiers",TRUE(),))))</f>
        <v>0</v>
      </c>
      <c r="V719" s="139" t="b">
        <f t="shared" ref="V719:V782" si="124">IF(P719="&lt; 100 km/dag",IF(Q719="&gt; 75% van de tijd in stadsverkeer",IF(R719="gem. hoeveelheid lading (30-300 l)",IF(S719="&gt; 75 % van de tijd max. 1 passagier",TRUE(),))))</f>
        <v>0</v>
      </c>
      <c r="W719" s="139" t="b">
        <f t="shared" ref="W719:W782" si="125">IF(P719="&lt; 100 km/dag",IF(Q719="&gt; 75% van de tijd in stadsverkeer",IF(R719="weinig lading (&lt; 30 l)",IF(S719="&gt; 75 % van de tijd max. 1 passagier",TRUE(),))))</f>
        <v>0</v>
      </c>
      <c r="X719" s="139" t="b">
        <f t="shared" ref="X719:X782" si="126">IF(P719="&lt; 100 km/dag",IF(Q719="&gt; 75% van de tijd in stadsverkeer",IF(R719="weinig lading (&lt; 30 l)",IF(S719="&gt; 75 % van de tijd max. 4 passagiers",TRUE(),))))</f>
        <v>0</v>
      </c>
      <c r="Y719" s="139" t="b">
        <f t="shared" ref="Y719:Y782" si="127">IF(P719="&lt; 15 km/dag",IF(Q719="&gt; 75% van de tijd in stadsverkeer",IF(R719="gem. hoeveelheid lading (30-300 l)",IF(S719="&gt; 75 % van de tijd max. 4 passagiers",TRUE(),))))</f>
        <v>0</v>
      </c>
      <c r="Z719" s="139" t="b">
        <f t="shared" ref="Z719:Z782" si="128">IF(P719="&lt; 15 km/dag",IF(Q719="&gt; 75% van de tijd in stadsverkeer",IF(R719="gem. hoeveelheid lading (30-300 l)",IF(S719="&gt; 75 % van de tijd max. 1 passagier",TRUE(),))))</f>
        <v>0</v>
      </c>
      <c r="AA719" s="139" t="b">
        <f t="shared" ref="AA719:AA782" si="129">IF(P719="&lt; 15 km/dag",IF(Q719="&gt; 75% van de tijd in stadsverkeer",IF(R719="weinig lading (&lt; 30 l)",IF(S719="&gt; 75 % van de tijd max. 1 passagier",TRUE(),))))</f>
        <v>0</v>
      </c>
      <c r="AB719" s="139" t="b">
        <f t="shared" ref="AB719:AB782" si="130">IF(P719="&lt; 15 km/dag",IF(Q719="&gt; 75% van de tijd in stadsverkeer",IF(R719="weinig lading (&lt; 30 l)",IF(S719="&gt; 75 % van de tijd max. 4 passagiers",TRUE(),))))</f>
        <v>0</v>
      </c>
      <c r="AC719" s="139">
        <f t="shared" ref="AC719:AC782" si="131">COUNTIF(U719:AB719,TRUE())</f>
        <v>0</v>
      </c>
    </row>
    <row r="720" spans="7:29" s="139" customFormat="1" x14ac:dyDescent="0.25">
      <c r="G720" s="146"/>
      <c r="O720" s="138" t="str">
        <f t="shared" si="122"/>
        <v/>
      </c>
      <c r="T720" s="139" t="b">
        <f t="shared" si="121"/>
        <v>0</v>
      </c>
      <c r="U720" s="139" t="b">
        <f t="shared" si="123"/>
        <v>0</v>
      </c>
      <c r="V720" s="139" t="b">
        <f t="shared" si="124"/>
        <v>0</v>
      </c>
      <c r="W720" s="139" t="b">
        <f t="shared" si="125"/>
        <v>0</v>
      </c>
      <c r="X720" s="139" t="b">
        <f t="shared" si="126"/>
        <v>0</v>
      </c>
      <c r="Y720" s="139" t="b">
        <f t="shared" si="127"/>
        <v>0</v>
      </c>
      <c r="Z720" s="139" t="b">
        <f t="shared" si="128"/>
        <v>0</v>
      </c>
      <c r="AA720" s="139" t="b">
        <f t="shared" si="129"/>
        <v>0</v>
      </c>
      <c r="AB720" s="139" t="b">
        <f t="shared" si="130"/>
        <v>0</v>
      </c>
      <c r="AC720" s="139">
        <f t="shared" si="131"/>
        <v>0</v>
      </c>
    </row>
    <row r="721" spans="7:29" s="139" customFormat="1" x14ac:dyDescent="0.25">
      <c r="G721" s="146"/>
      <c r="O721" s="138" t="str">
        <f t="shared" si="122"/>
        <v/>
      </c>
      <c r="T721" s="139" t="b">
        <f t="shared" si="121"/>
        <v>0</v>
      </c>
      <c r="U721" s="139" t="b">
        <f t="shared" si="123"/>
        <v>0</v>
      </c>
      <c r="V721" s="139" t="b">
        <f t="shared" si="124"/>
        <v>0</v>
      </c>
      <c r="W721" s="139" t="b">
        <f t="shared" si="125"/>
        <v>0</v>
      </c>
      <c r="X721" s="139" t="b">
        <f t="shared" si="126"/>
        <v>0</v>
      </c>
      <c r="Y721" s="139" t="b">
        <f t="shared" si="127"/>
        <v>0</v>
      </c>
      <c r="Z721" s="139" t="b">
        <f t="shared" si="128"/>
        <v>0</v>
      </c>
      <c r="AA721" s="139" t="b">
        <f t="shared" si="129"/>
        <v>0</v>
      </c>
      <c r="AB721" s="139" t="b">
        <f t="shared" si="130"/>
        <v>0</v>
      </c>
      <c r="AC721" s="139">
        <f t="shared" si="131"/>
        <v>0</v>
      </c>
    </row>
    <row r="722" spans="7:29" s="139" customFormat="1" x14ac:dyDescent="0.25">
      <c r="G722" s="146"/>
      <c r="O722" s="138" t="str">
        <f t="shared" si="122"/>
        <v/>
      </c>
      <c r="T722" s="139" t="b">
        <f t="shared" si="121"/>
        <v>0</v>
      </c>
      <c r="U722" s="139" t="b">
        <f t="shared" si="123"/>
        <v>0</v>
      </c>
      <c r="V722" s="139" t="b">
        <f t="shared" si="124"/>
        <v>0</v>
      </c>
      <c r="W722" s="139" t="b">
        <f t="shared" si="125"/>
        <v>0</v>
      </c>
      <c r="X722" s="139" t="b">
        <f t="shared" si="126"/>
        <v>0</v>
      </c>
      <c r="Y722" s="139" t="b">
        <f t="shared" si="127"/>
        <v>0</v>
      </c>
      <c r="Z722" s="139" t="b">
        <f t="shared" si="128"/>
        <v>0</v>
      </c>
      <c r="AA722" s="139" t="b">
        <f t="shared" si="129"/>
        <v>0</v>
      </c>
      <c r="AB722" s="139" t="b">
        <f t="shared" si="130"/>
        <v>0</v>
      </c>
      <c r="AC722" s="139">
        <f t="shared" si="131"/>
        <v>0</v>
      </c>
    </row>
    <row r="723" spans="7:29" s="139" customFormat="1" x14ac:dyDescent="0.25">
      <c r="G723" s="146"/>
      <c r="O723" s="138" t="str">
        <f t="shared" si="122"/>
        <v/>
      </c>
      <c r="T723" s="139" t="b">
        <f t="shared" si="121"/>
        <v>0</v>
      </c>
      <c r="U723" s="139" t="b">
        <f t="shared" si="123"/>
        <v>0</v>
      </c>
      <c r="V723" s="139" t="b">
        <f t="shared" si="124"/>
        <v>0</v>
      </c>
      <c r="W723" s="139" t="b">
        <f t="shared" si="125"/>
        <v>0</v>
      </c>
      <c r="X723" s="139" t="b">
        <f t="shared" si="126"/>
        <v>0</v>
      </c>
      <c r="Y723" s="139" t="b">
        <f t="shared" si="127"/>
        <v>0</v>
      </c>
      <c r="Z723" s="139" t="b">
        <f t="shared" si="128"/>
        <v>0</v>
      </c>
      <c r="AA723" s="139" t="b">
        <f t="shared" si="129"/>
        <v>0</v>
      </c>
      <c r="AB723" s="139" t="b">
        <f t="shared" si="130"/>
        <v>0</v>
      </c>
      <c r="AC723" s="139">
        <f t="shared" si="131"/>
        <v>0</v>
      </c>
    </row>
    <row r="724" spans="7:29" s="139" customFormat="1" x14ac:dyDescent="0.25">
      <c r="G724" s="146"/>
      <c r="O724" s="138" t="str">
        <f t="shared" si="122"/>
        <v/>
      </c>
      <c r="T724" s="139" t="b">
        <f t="shared" si="121"/>
        <v>0</v>
      </c>
      <c r="U724" s="139" t="b">
        <f t="shared" si="123"/>
        <v>0</v>
      </c>
      <c r="V724" s="139" t="b">
        <f t="shared" si="124"/>
        <v>0</v>
      </c>
      <c r="W724" s="139" t="b">
        <f t="shared" si="125"/>
        <v>0</v>
      </c>
      <c r="X724" s="139" t="b">
        <f t="shared" si="126"/>
        <v>0</v>
      </c>
      <c r="Y724" s="139" t="b">
        <f t="shared" si="127"/>
        <v>0</v>
      </c>
      <c r="Z724" s="139" t="b">
        <f t="shared" si="128"/>
        <v>0</v>
      </c>
      <c r="AA724" s="139" t="b">
        <f t="shared" si="129"/>
        <v>0</v>
      </c>
      <c r="AB724" s="139" t="b">
        <f t="shared" si="130"/>
        <v>0</v>
      </c>
      <c r="AC724" s="139">
        <f t="shared" si="131"/>
        <v>0</v>
      </c>
    </row>
    <row r="725" spans="7:29" s="139" customFormat="1" x14ac:dyDescent="0.25">
      <c r="G725" s="146"/>
      <c r="O725" s="138" t="str">
        <f t="shared" si="122"/>
        <v/>
      </c>
      <c r="T725" s="139" t="b">
        <f t="shared" si="121"/>
        <v>0</v>
      </c>
      <c r="U725" s="139" t="b">
        <f t="shared" si="123"/>
        <v>0</v>
      </c>
      <c r="V725" s="139" t="b">
        <f t="shared" si="124"/>
        <v>0</v>
      </c>
      <c r="W725" s="139" t="b">
        <f t="shared" si="125"/>
        <v>0</v>
      </c>
      <c r="X725" s="139" t="b">
        <f t="shared" si="126"/>
        <v>0</v>
      </c>
      <c r="Y725" s="139" t="b">
        <f t="shared" si="127"/>
        <v>0</v>
      </c>
      <c r="Z725" s="139" t="b">
        <f t="shared" si="128"/>
        <v>0</v>
      </c>
      <c r="AA725" s="139" t="b">
        <f t="shared" si="129"/>
        <v>0</v>
      </c>
      <c r="AB725" s="139" t="b">
        <f t="shared" si="130"/>
        <v>0</v>
      </c>
      <c r="AC725" s="139">
        <f t="shared" si="131"/>
        <v>0</v>
      </c>
    </row>
    <row r="726" spans="7:29" s="139" customFormat="1" x14ac:dyDescent="0.25">
      <c r="G726" s="146"/>
      <c r="O726" s="138" t="str">
        <f t="shared" si="122"/>
        <v/>
      </c>
      <c r="T726" s="139" t="b">
        <f t="shared" si="121"/>
        <v>0</v>
      </c>
      <c r="U726" s="139" t="b">
        <f t="shared" si="123"/>
        <v>0</v>
      </c>
      <c r="V726" s="139" t="b">
        <f t="shared" si="124"/>
        <v>0</v>
      </c>
      <c r="W726" s="139" t="b">
        <f t="shared" si="125"/>
        <v>0</v>
      </c>
      <c r="X726" s="139" t="b">
        <f t="shared" si="126"/>
        <v>0</v>
      </c>
      <c r="Y726" s="139" t="b">
        <f t="shared" si="127"/>
        <v>0</v>
      </c>
      <c r="Z726" s="139" t="b">
        <f t="shared" si="128"/>
        <v>0</v>
      </c>
      <c r="AA726" s="139" t="b">
        <f t="shared" si="129"/>
        <v>0</v>
      </c>
      <c r="AB726" s="139" t="b">
        <f t="shared" si="130"/>
        <v>0</v>
      </c>
      <c r="AC726" s="139">
        <f t="shared" si="131"/>
        <v>0</v>
      </c>
    </row>
    <row r="727" spans="7:29" s="139" customFormat="1" x14ac:dyDescent="0.25">
      <c r="G727" s="146"/>
      <c r="O727" s="138" t="str">
        <f t="shared" si="122"/>
        <v/>
      </c>
      <c r="T727" s="139" t="b">
        <f t="shared" si="121"/>
        <v>0</v>
      </c>
      <c r="U727" s="139" t="b">
        <f t="shared" si="123"/>
        <v>0</v>
      </c>
      <c r="V727" s="139" t="b">
        <f t="shared" si="124"/>
        <v>0</v>
      </c>
      <c r="W727" s="139" t="b">
        <f t="shared" si="125"/>
        <v>0</v>
      </c>
      <c r="X727" s="139" t="b">
        <f t="shared" si="126"/>
        <v>0</v>
      </c>
      <c r="Y727" s="139" t="b">
        <f t="shared" si="127"/>
        <v>0</v>
      </c>
      <c r="Z727" s="139" t="b">
        <f t="shared" si="128"/>
        <v>0</v>
      </c>
      <c r="AA727" s="139" t="b">
        <f t="shared" si="129"/>
        <v>0</v>
      </c>
      <c r="AB727" s="139" t="b">
        <f t="shared" si="130"/>
        <v>0</v>
      </c>
      <c r="AC727" s="139">
        <f t="shared" si="131"/>
        <v>0</v>
      </c>
    </row>
    <row r="728" spans="7:29" s="139" customFormat="1" x14ac:dyDescent="0.25">
      <c r="G728" s="146"/>
      <c r="O728" s="138" t="str">
        <f t="shared" si="122"/>
        <v/>
      </c>
      <c r="T728" s="139" t="b">
        <f t="shared" si="121"/>
        <v>0</v>
      </c>
      <c r="U728" s="139" t="b">
        <f t="shared" si="123"/>
        <v>0</v>
      </c>
      <c r="V728" s="139" t="b">
        <f t="shared" si="124"/>
        <v>0</v>
      </c>
      <c r="W728" s="139" t="b">
        <f t="shared" si="125"/>
        <v>0</v>
      </c>
      <c r="X728" s="139" t="b">
        <f t="shared" si="126"/>
        <v>0</v>
      </c>
      <c r="Y728" s="139" t="b">
        <f t="shared" si="127"/>
        <v>0</v>
      </c>
      <c r="Z728" s="139" t="b">
        <f t="shared" si="128"/>
        <v>0</v>
      </c>
      <c r="AA728" s="139" t="b">
        <f t="shared" si="129"/>
        <v>0</v>
      </c>
      <c r="AB728" s="139" t="b">
        <f t="shared" si="130"/>
        <v>0</v>
      </c>
      <c r="AC728" s="139">
        <f t="shared" si="131"/>
        <v>0</v>
      </c>
    </row>
    <row r="729" spans="7:29" s="139" customFormat="1" x14ac:dyDescent="0.25">
      <c r="G729" s="146"/>
      <c r="O729" s="138" t="str">
        <f t="shared" si="122"/>
        <v/>
      </c>
      <c r="T729" s="139" t="b">
        <f t="shared" si="121"/>
        <v>0</v>
      </c>
      <c r="U729" s="139" t="b">
        <f t="shared" si="123"/>
        <v>0</v>
      </c>
      <c r="V729" s="139" t="b">
        <f t="shared" si="124"/>
        <v>0</v>
      </c>
      <c r="W729" s="139" t="b">
        <f t="shared" si="125"/>
        <v>0</v>
      </c>
      <c r="X729" s="139" t="b">
        <f t="shared" si="126"/>
        <v>0</v>
      </c>
      <c r="Y729" s="139" t="b">
        <f t="shared" si="127"/>
        <v>0</v>
      </c>
      <c r="Z729" s="139" t="b">
        <f t="shared" si="128"/>
        <v>0</v>
      </c>
      <c r="AA729" s="139" t="b">
        <f t="shared" si="129"/>
        <v>0</v>
      </c>
      <c r="AB729" s="139" t="b">
        <f t="shared" si="130"/>
        <v>0</v>
      </c>
      <c r="AC729" s="139">
        <f t="shared" si="131"/>
        <v>0</v>
      </c>
    </row>
    <row r="730" spans="7:29" s="139" customFormat="1" x14ac:dyDescent="0.25">
      <c r="G730" s="146"/>
      <c r="O730" s="138" t="str">
        <f t="shared" si="122"/>
        <v/>
      </c>
      <c r="T730" s="139" t="b">
        <f t="shared" si="121"/>
        <v>0</v>
      </c>
      <c r="U730" s="139" t="b">
        <f t="shared" si="123"/>
        <v>0</v>
      </c>
      <c r="V730" s="139" t="b">
        <f t="shared" si="124"/>
        <v>0</v>
      </c>
      <c r="W730" s="139" t="b">
        <f t="shared" si="125"/>
        <v>0</v>
      </c>
      <c r="X730" s="139" t="b">
        <f t="shared" si="126"/>
        <v>0</v>
      </c>
      <c r="Y730" s="139" t="b">
        <f t="shared" si="127"/>
        <v>0</v>
      </c>
      <c r="Z730" s="139" t="b">
        <f t="shared" si="128"/>
        <v>0</v>
      </c>
      <c r="AA730" s="139" t="b">
        <f t="shared" si="129"/>
        <v>0</v>
      </c>
      <c r="AB730" s="139" t="b">
        <f t="shared" si="130"/>
        <v>0</v>
      </c>
      <c r="AC730" s="139">
        <f t="shared" si="131"/>
        <v>0</v>
      </c>
    </row>
    <row r="731" spans="7:29" s="139" customFormat="1" x14ac:dyDescent="0.25">
      <c r="G731" s="146"/>
      <c r="O731" s="138" t="str">
        <f t="shared" si="122"/>
        <v/>
      </c>
      <c r="T731" s="139" t="b">
        <f t="shared" si="121"/>
        <v>0</v>
      </c>
      <c r="U731" s="139" t="b">
        <f t="shared" si="123"/>
        <v>0</v>
      </c>
      <c r="V731" s="139" t="b">
        <f t="shared" si="124"/>
        <v>0</v>
      </c>
      <c r="W731" s="139" t="b">
        <f t="shared" si="125"/>
        <v>0</v>
      </c>
      <c r="X731" s="139" t="b">
        <f t="shared" si="126"/>
        <v>0</v>
      </c>
      <c r="Y731" s="139" t="b">
        <f t="shared" si="127"/>
        <v>0</v>
      </c>
      <c r="Z731" s="139" t="b">
        <f t="shared" si="128"/>
        <v>0</v>
      </c>
      <c r="AA731" s="139" t="b">
        <f t="shared" si="129"/>
        <v>0</v>
      </c>
      <c r="AB731" s="139" t="b">
        <f t="shared" si="130"/>
        <v>0</v>
      </c>
      <c r="AC731" s="139">
        <f t="shared" si="131"/>
        <v>0</v>
      </c>
    </row>
    <row r="732" spans="7:29" s="139" customFormat="1" x14ac:dyDescent="0.25">
      <c r="G732" s="146"/>
      <c r="O732" s="138" t="str">
        <f t="shared" si="122"/>
        <v/>
      </c>
      <c r="T732" s="139" t="b">
        <f t="shared" si="121"/>
        <v>0</v>
      </c>
      <c r="U732" s="139" t="b">
        <f t="shared" si="123"/>
        <v>0</v>
      </c>
      <c r="V732" s="139" t="b">
        <f t="shared" si="124"/>
        <v>0</v>
      </c>
      <c r="W732" s="139" t="b">
        <f t="shared" si="125"/>
        <v>0</v>
      </c>
      <c r="X732" s="139" t="b">
        <f t="shared" si="126"/>
        <v>0</v>
      </c>
      <c r="Y732" s="139" t="b">
        <f t="shared" si="127"/>
        <v>0</v>
      </c>
      <c r="Z732" s="139" t="b">
        <f t="shared" si="128"/>
        <v>0</v>
      </c>
      <c r="AA732" s="139" t="b">
        <f t="shared" si="129"/>
        <v>0</v>
      </c>
      <c r="AB732" s="139" t="b">
        <f t="shared" si="130"/>
        <v>0</v>
      </c>
      <c r="AC732" s="139">
        <f t="shared" si="131"/>
        <v>0</v>
      </c>
    </row>
    <row r="733" spans="7:29" s="139" customFormat="1" x14ac:dyDescent="0.25">
      <c r="G733" s="146"/>
      <c r="O733" s="138" t="str">
        <f t="shared" si="122"/>
        <v/>
      </c>
      <c r="T733" s="139" t="b">
        <f t="shared" si="121"/>
        <v>0</v>
      </c>
      <c r="U733" s="139" t="b">
        <f t="shared" si="123"/>
        <v>0</v>
      </c>
      <c r="V733" s="139" t="b">
        <f t="shared" si="124"/>
        <v>0</v>
      </c>
      <c r="W733" s="139" t="b">
        <f t="shared" si="125"/>
        <v>0</v>
      </c>
      <c r="X733" s="139" t="b">
        <f t="shared" si="126"/>
        <v>0</v>
      </c>
      <c r="Y733" s="139" t="b">
        <f t="shared" si="127"/>
        <v>0</v>
      </c>
      <c r="Z733" s="139" t="b">
        <f t="shared" si="128"/>
        <v>0</v>
      </c>
      <c r="AA733" s="139" t="b">
        <f t="shared" si="129"/>
        <v>0</v>
      </c>
      <c r="AB733" s="139" t="b">
        <f t="shared" si="130"/>
        <v>0</v>
      </c>
      <c r="AC733" s="139">
        <f t="shared" si="131"/>
        <v>0</v>
      </c>
    </row>
    <row r="734" spans="7:29" s="139" customFormat="1" x14ac:dyDescent="0.25">
      <c r="G734" s="146"/>
      <c r="O734" s="138" t="str">
        <f t="shared" si="122"/>
        <v/>
      </c>
      <c r="T734" s="139" t="b">
        <f t="shared" si="121"/>
        <v>0</v>
      </c>
      <c r="U734" s="139" t="b">
        <f t="shared" si="123"/>
        <v>0</v>
      </c>
      <c r="V734" s="139" t="b">
        <f t="shared" si="124"/>
        <v>0</v>
      </c>
      <c r="W734" s="139" t="b">
        <f t="shared" si="125"/>
        <v>0</v>
      </c>
      <c r="X734" s="139" t="b">
        <f t="shared" si="126"/>
        <v>0</v>
      </c>
      <c r="Y734" s="139" t="b">
        <f t="shared" si="127"/>
        <v>0</v>
      </c>
      <c r="Z734" s="139" t="b">
        <f t="shared" si="128"/>
        <v>0</v>
      </c>
      <c r="AA734" s="139" t="b">
        <f t="shared" si="129"/>
        <v>0</v>
      </c>
      <c r="AB734" s="139" t="b">
        <f t="shared" si="130"/>
        <v>0</v>
      </c>
      <c r="AC734" s="139">
        <f t="shared" si="131"/>
        <v>0</v>
      </c>
    </row>
    <row r="735" spans="7:29" s="139" customFormat="1" x14ac:dyDescent="0.25">
      <c r="G735" s="146"/>
      <c r="O735" s="138" t="str">
        <f t="shared" si="122"/>
        <v/>
      </c>
      <c r="T735" s="139" t="b">
        <f t="shared" si="121"/>
        <v>0</v>
      </c>
      <c r="U735" s="139" t="b">
        <f t="shared" si="123"/>
        <v>0</v>
      </c>
      <c r="V735" s="139" t="b">
        <f t="shared" si="124"/>
        <v>0</v>
      </c>
      <c r="W735" s="139" t="b">
        <f t="shared" si="125"/>
        <v>0</v>
      </c>
      <c r="X735" s="139" t="b">
        <f t="shared" si="126"/>
        <v>0</v>
      </c>
      <c r="Y735" s="139" t="b">
        <f t="shared" si="127"/>
        <v>0</v>
      </c>
      <c r="Z735" s="139" t="b">
        <f t="shared" si="128"/>
        <v>0</v>
      </c>
      <c r="AA735" s="139" t="b">
        <f t="shared" si="129"/>
        <v>0</v>
      </c>
      <c r="AB735" s="139" t="b">
        <f t="shared" si="130"/>
        <v>0</v>
      </c>
      <c r="AC735" s="139">
        <f t="shared" si="131"/>
        <v>0</v>
      </c>
    </row>
    <row r="736" spans="7:29" s="139" customFormat="1" x14ac:dyDescent="0.25">
      <c r="G736" s="146"/>
      <c r="O736" s="138" t="str">
        <f t="shared" si="122"/>
        <v/>
      </c>
      <c r="T736" s="139" t="b">
        <f t="shared" si="121"/>
        <v>0</v>
      </c>
      <c r="U736" s="139" t="b">
        <f t="shared" si="123"/>
        <v>0</v>
      </c>
      <c r="V736" s="139" t="b">
        <f t="shared" si="124"/>
        <v>0</v>
      </c>
      <c r="W736" s="139" t="b">
        <f t="shared" si="125"/>
        <v>0</v>
      </c>
      <c r="X736" s="139" t="b">
        <f t="shared" si="126"/>
        <v>0</v>
      </c>
      <c r="Y736" s="139" t="b">
        <f t="shared" si="127"/>
        <v>0</v>
      </c>
      <c r="Z736" s="139" t="b">
        <f t="shared" si="128"/>
        <v>0</v>
      </c>
      <c r="AA736" s="139" t="b">
        <f t="shared" si="129"/>
        <v>0</v>
      </c>
      <c r="AB736" s="139" t="b">
        <f t="shared" si="130"/>
        <v>0</v>
      </c>
      <c r="AC736" s="139">
        <f t="shared" si="131"/>
        <v>0</v>
      </c>
    </row>
    <row r="737" spans="7:29" s="139" customFormat="1" x14ac:dyDescent="0.25">
      <c r="G737" s="146"/>
      <c r="O737" s="138" t="str">
        <f t="shared" si="122"/>
        <v/>
      </c>
      <c r="T737" s="139" t="b">
        <f t="shared" si="121"/>
        <v>0</v>
      </c>
      <c r="U737" s="139" t="b">
        <f t="shared" si="123"/>
        <v>0</v>
      </c>
      <c r="V737" s="139" t="b">
        <f t="shared" si="124"/>
        <v>0</v>
      </c>
      <c r="W737" s="139" t="b">
        <f t="shared" si="125"/>
        <v>0</v>
      </c>
      <c r="X737" s="139" t="b">
        <f t="shared" si="126"/>
        <v>0</v>
      </c>
      <c r="Y737" s="139" t="b">
        <f t="shared" si="127"/>
        <v>0</v>
      </c>
      <c r="Z737" s="139" t="b">
        <f t="shared" si="128"/>
        <v>0</v>
      </c>
      <c r="AA737" s="139" t="b">
        <f t="shared" si="129"/>
        <v>0</v>
      </c>
      <c r="AB737" s="139" t="b">
        <f t="shared" si="130"/>
        <v>0</v>
      </c>
      <c r="AC737" s="139">
        <f t="shared" si="131"/>
        <v>0</v>
      </c>
    </row>
    <row r="738" spans="7:29" s="139" customFormat="1" x14ac:dyDescent="0.25">
      <c r="G738" s="146"/>
      <c r="O738" s="138" t="str">
        <f t="shared" si="122"/>
        <v/>
      </c>
      <c r="T738" s="139" t="b">
        <f t="shared" si="121"/>
        <v>0</v>
      </c>
      <c r="U738" s="139" t="b">
        <f t="shared" si="123"/>
        <v>0</v>
      </c>
      <c r="V738" s="139" t="b">
        <f t="shared" si="124"/>
        <v>0</v>
      </c>
      <c r="W738" s="139" t="b">
        <f t="shared" si="125"/>
        <v>0</v>
      </c>
      <c r="X738" s="139" t="b">
        <f t="shared" si="126"/>
        <v>0</v>
      </c>
      <c r="Y738" s="139" t="b">
        <f t="shared" si="127"/>
        <v>0</v>
      </c>
      <c r="Z738" s="139" t="b">
        <f t="shared" si="128"/>
        <v>0</v>
      </c>
      <c r="AA738" s="139" t="b">
        <f t="shared" si="129"/>
        <v>0</v>
      </c>
      <c r="AB738" s="139" t="b">
        <f t="shared" si="130"/>
        <v>0</v>
      </c>
      <c r="AC738" s="139">
        <f t="shared" si="131"/>
        <v>0</v>
      </c>
    </row>
    <row r="739" spans="7:29" s="139" customFormat="1" x14ac:dyDescent="0.25">
      <c r="G739" s="146"/>
      <c r="O739" s="138" t="str">
        <f t="shared" si="122"/>
        <v/>
      </c>
      <c r="T739" s="139" t="b">
        <f t="shared" si="121"/>
        <v>0</v>
      </c>
      <c r="U739" s="139" t="b">
        <f t="shared" si="123"/>
        <v>0</v>
      </c>
      <c r="V739" s="139" t="b">
        <f t="shared" si="124"/>
        <v>0</v>
      </c>
      <c r="W739" s="139" t="b">
        <f t="shared" si="125"/>
        <v>0</v>
      </c>
      <c r="X739" s="139" t="b">
        <f t="shared" si="126"/>
        <v>0</v>
      </c>
      <c r="Y739" s="139" t="b">
        <f t="shared" si="127"/>
        <v>0</v>
      </c>
      <c r="Z739" s="139" t="b">
        <f t="shared" si="128"/>
        <v>0</v>
      </c>
      <c r="AA739" s="139" t="b">
        <f t="shared" si="129"/>
        <v>0</v>
      </c>
      <c r="AB739" s="139" t="b">
        <f t="shared" si="130"/>
        <v>0</v>
      </c>
      <c r="AC739" s="139">
        <f t="shared" si="131"/>
        <v>0</v>
      </c>
    </row>
    <row r="740" spans="7:29" s="139" customFormat="1" x14ac:dyDescent="0.25">
      <c r="G740" s="146"/>
      <c r="O740" s="138" t="str">
        <f t="shared" si="122"/>
        <v/>
      </c>
      <c r="T740" s="139" t="b">
        <f t="shared" si="121"/>
        <v>0</v>
      </c>
      <c r="U740" s="139" t="b">
        <f t="shared" si="123"/>
        <v>0</v>
      </c>
      <c r="V740" s="139" t="b">
        <f t="shared" si="124"/>
        <v>0</v>
      </c>
      <c r="W740" s="139" t="b">
        <f t="shared" si="125"/>
        <v>0</v>
      </c>
      <c r="X740" s="139" t="b">
        <f t="shared" si="126"/>
        <v>0</v>
      </c>
      <c r="Y740" s="139" t="b">
        <f t="shared" si="127"/>
        <v>0</v>
      </c>
      <c r="Z740" s="139" t="b">
        <f t="shared" si="128"/>
        <v>0</v>
      </c>
      <c r="AA740" s="139" t="b">
        <f t="shared" si="129"/>
        <v>0</v>
      </c>
      <c r="AB740" s="139" t="b">
        <f t="shared" si="130"/>
        <v>0</v>
      </c>
      <c r="AC740" s="139">
        <f t="shared" si="131"/>
        <v>0</v>
      </c>
    </row>
    <row r="741" spans="7:29" s="139" customFormat="1" x14ac:dyDescent="0.25">
      <c r="G741" s="146"/>
      <c r="O741" s="138" t="str">
        <f t="shared" si="122"/>
        <v/>
      </c>
      <c r="T741" s="139" t="b">
        <f t="shared" si="121"/>
        <v>0</v>
      </c>
      <c r="U741" s="139" t="b">
        <f t="shared" si="123"/>
        <v>0</v>
      </c>
      <c r="V741" s="139" t="b">
        <f t="shared" si="124"/>
        <v>0</v>
      </c>
      <c r="W741" s="139" t="b">
        <f t="shared" si="125"/>
        <v>0</v>
      </c>
      <c r="X741" s="139" t="b">
        <f t="shared" si="126"/>
        <v>0</v>
      </c>
      <c r="Y741" s="139" t="b">
        <f t="shared" si="127"/>
        <v>0</v>
      </c>
      <c r="Z741" s="139" t="b">
        <f t="shared" si="128"/>
        <v>0</v>
      </c>
      <c r="AA741" s="139" t="b">
        <f t="shared" si="129"/>
        <v>0</v>
      </c>
      <c r="AB741" s="139" t="b">
        <f t="shared" si="130"/>
        <v>0</v>
      </c>
      <c r="AC741" s="139">
        <f t="shared" si="131"/>
        <v>0</v>
      </c>
    </row>
    <row r="742" spans="7:29" s="139" customFormat="1" x14ac:dyDescent="0.25">
      <c r="G742" s="146"/>
      <c r="O742" s="138" t="str">
        <f t="shared" si="122"/>
        <v/>
      </c>
      <c r="T742" s="139" t="b">
        <f t="shared" si="121"/>
        <v>0</v>
      </c>
      <c r="U742" s="139" t="b">
        <f t="shared" si="123"/>
        <v>0</v>
      </c>
      <c r="V742" s="139" t="b">
        <f t="shared" si="124"/>
        <v>0</v>
      </c>
      <c r="W742" s="139" t="b">
        <f t="shared" si="125"/>
        <v>0</v>
      </c>
      <c r="X742" s="139" t="b">
        <f t="shared" si="126"/>
        <v>0</v>
      </c>
      <c r="Y742" s="139" t="b">
        <f t="shared" si="127"/>
        <v>0</v>
      </c>
      <c r="Z742" s="139" t="b">
        <f t="shared" si="128"/>
        <v>0</v>
      </c>
      <c r="AA742" s="139" t="b">
        <f t="shared" si="129"/>
        <v>0</v>
      </c>
      <c r="AB742" s="139" t="b">
        <f t="shared" si="130"/>
        <v>0</v>
      </c>
      <c r="AC742" s="139">
        <f t="shared" si="131"/>
        <v>0</v>
      </c>
    </row>
    <row r="743" spans="7:29" s="139" customFormat="1" x14ac:dyDescent="0.25">
      <c r="G743" s="146"/>
      <c r="O743" s="138" t="str">
        <f t="shared" si="122"/>
        <v/>
      </c>
      <c r="T743" s="139" t="b">
        <f t="shared" si="121"/>
        <v>0</v>
      </c>
      <c r="U743" s="139" t="b">
        <f t="shared" si="123"/>
        <v>0</v>
      </c>
      <c r="V743" s="139" t="b">
        <f t="shared" si="124"/>
        <v>0</v>
      </c>
      <c r="W743" s="139" t="b">
        <f t="shared" si="125"/>
        <v>0</v>
      </c>
      <c r="X743" s="139" t="b">
        <f t="shared" si="126"/>
        <v>0</v>
      </c>
      <c r="Y743" s="139" t="b">
        <f t="shared" si="127"/>
        <v>0</v>
      </c>
      <c r="Z743" s="139" t="b">
        <f t="shared" si="128"/>
        <v>0</v>
      </c>
      <c r="AA743" s="139" t="b">
        <f t="shared" si="129"/>
        <v>0</v>
      </c>
      <c r="AB743" s="139" t="b">
        <f t="shared" si="130"/>
        <v>0</v>
      </c>
      <c r="AC743" s="139">
        <f t="shared" si="131"/>
        <v>0</v>
      </c>
    </row>
    <row r="744" spans="7:29" s="139" customFormat="1" x14ac:dyDescent="0.25">
      <c r="G744" s="146"/>
      <c r="O744" s="138" t="str">
        <f t="shared" si="122"/>
        <v/>
      </c>
      <c r="T744" s="139" t="b">
        <f t="shared" si="121"/>
        <v>0</v>
      </c>
      <c r="U744" s="139" t="b">
        <f t="shared" si="123"/>
        <v>0</v>
      </c>
      <c r="V744" s="139" t="b">
        <f t="shared" si="124"/>
        <v>0</v>
      </c>
      <c r="W744" s="139" t="b">
        <f t="shared" si="125"/>
        <v>0</v>
      </c>
      <c r="X744" s="139" t="b">
        <f t="shared" si="126"/>
        <v>0</v>
      </c>
      <c r="Y744" s="139" t="b">
        <f t="shared" si="127"/>
        <v>0</v>
      </c>
      <c r="Z744" s="139" t="b">
        <f t="shared" si="128"/>
        <v>0</v>
      </c>
      <c r="AA744" s="139" t="b">
        <f t="shared" si="129"/>
        <v>0</v>
      </c>
      <c r="AB744" s="139" t="b">
        <f t="shared" si="130"/>
        <v>0</v>
      </c>
      <c r="AC744" s="139">
        <f t="shared" si="131"/>
        <v>0</v>
      </c>
    </row>
    <row r="745" spans="7:29" s="139" customFormat="1" x14ac:dyDescent="0.25">
      <c r="G745" s="146"/>
      <c r="O745" s="138" t="str">
        <f t="shared" si="122"/>
        <v/>
      </c>
      <c r="T745" s="139" t="b">
        <f t="shared" si="121"/>
        <v>0</v>
      </c>
      <c r="U745" s="139" t="b">
        <f t="shared" si="123"/>
        <v>0</v>
      </c>
      <c r="V745" s="139" t="b">
        <f t="shared" si="124"/>
        <v>0</v>
      </c>
      <c r="W745" s="139" t="b">
        <f t="shared" si="125"/>
        <v>0</v>
      </c>
      <c r="X745" s="139" t="b">
        <f t="shared" si="126"/>
        <v>0</v>
      </c>
      <c r="Y745" s="139" t="b">
        <f t="shared" si="127"/>
        <v>0</v>
      </c>
      <c r="Z745" s="139" t="b">
        <f t="shared" si="128"/>
        <v>0</v>
      </c>
      <c r="AA745" s="139" t="b">
        <f t="shared" si="129"/>
        <v>0</v>
      </c>
      <c r="AB745" s="139" t="b">
        <f t="shared" si="130"/>
        <v>0</v>
      </c>
      <c r="AC745" s="139">
        <f t="shared" si="131"/>
        <v>0</v>
      </c>
    </row>
    <row r="746" spans="7:29" s="139" customFormat="1" x14ac:dyDescent="0.25">
      <c r="G746" s="146"/>
      <c r="O746" s="138" t="str">
        <f t="shared" si="122"/>
        <v/>
      </c>
      <c r="T746" s="139" t="b">
        <f t="shared" si="121"/>
        <v>0</v>
      </c>
      <c r="U746" s="139" t="b">
        <f t="shared" si="123"/>
        <v>0</v>
      </c>
      <c r="V746" s="139" t="b">
        <f t="shared" si="124"/>
        <v>0</v>
      </c>
      <c r="W746" s="139" t="b">
        <f t="shared" si="125"/>
        <v>0</v>
      </c>
      <c r="X746" s="139" t="b">
        <f t="shared" si="126"/>
        <v>0</v>
      </c>
      <c r="Y746" s="139" t="b">
        <f t="shared" si="127"/>
        <v>0</v>
      </c>
      <c r="Z746" s="139" t="b">
        <f t="shared" si="128"/>
        <v>0</v>
      </c>
      <c r="AA746" s="139" t="b">
        <f t="shared" si="129"/>
        <v>0</v>
      </c>
      <c r="AB746" s="139" t="b">
        <f t="shared" si="130"/>
        <v>0</v>
      </c>
      <c r="AC746" s="139">
        <f t="shared" si="131"/>
        <v>0</v>
      </c>
    </row>
    <row r="747" spans="7:29" s="139" customFormat="1" x14ac:dyDescent="0.25">
      <c r="G747" s="146"/>
      <c r="O747" s="138" t="str">
        <f t="shared" si="122"/>
        <v/>
      </c>
      <c r="T747" s="139" t="b">
        <f t="shared" si="121"/>
        <v>0</v>
      </c>
      <c r="U747" s="139" t="b">
        <f t="shared" si="123"/>
        <v>0</v>
      </c>
      <c r="V747" s="139" t="b">
        <f t="shared" si="124"/>
        <v>0</v>
      </c>
      <c r="W747" s="139" t="b">
        <f t="shared" si="125"/>
        <v>0</v>
      </c>
      <c r="X747" s="139" t="b">
        <f t="shared" si="126"/>
        <v>0</v>
      </c>
      <c r="Y747" s="139" t="b">
        <f t="shared" si="127"/>
        <v>0</v>
      </c>
      <c r="Z747" s="139" t="b">
        <f t="shared" si="128"/>
        <v>0</v>
      </c>
      <c r="AA747" s="139" t="b">
        <f t="shared" si="129"/>
        <v>0</v>
      </c>
      <c r="AB747" s="139" t="b">
        <f t="shared" si="130"/>
        <v>0</v>
      </c>
      <c r="AC747" s="139">
        <f t="shared" si="131"/>
        <v>0</v>
      </c>
    </row>
    <row r="748" spans="7:29" s="139" customFormat="1" x14ac:dyDescent="0.25">
      <c r="G748" s="146"/>
      <c r="O748" s="138" t="str">
        <f t="shared" si="122"/>
        <v/>
      </c>
      <c r="T748" s="139" t="b">
        <f t="shared" si="121"/>
        <v>0</v>
      </c>
      <c r="U748" s="139" t="b">
        <f t="shared" si="123"/>
        <v>0</v>
      </c>
      <c r="V748" s="139" t="b">
        <f t="shared" si="124"/>
        <v>0</v>
      </c>
      <c r="W748" s="139" t="b">
        <f t="shared" si="125"/>
        <v>0</v>
      </c>
      <c r="X748" s="139" t="b">
        <f t="shared" si="126"/>
        <v>0</v>
      </c>
      <c r="Y748" s="139" t="b">
        <f t="shared" si="127"/>
        <v>0</v>
      </c>
      <c r="Z748" s="139" t="b">
        <f t="shared" si="128"/>
        <v>0</v>
      </c>
      <c r="AA748" s="139" t="b">
        <f t="shared" si="129"/>
        <v>0</v>
      </c>
      <c r="AB748" s="139" t="b">
        <f t="shared" si="130"/>
        <v>0</v>
      </c>
      <c r="AC748" s="139">
        <f t="shared" si="131"/>
        <v>0</v>
      </c>
    </row>
    <row r="749" spans="7:29" s="139" customFormat="1" x14ac:dyDescent="0.25">
      <c r="G749" s="146"/>
      <c r="O749" s="138" t="str">
        <f t="shared" si="122"/>
        <v/>
      </c>
      <c r="T749" s="139" t="b">
        <f t="shared" si="121"/>
        <v>0</v>
      </c>
      <c r="U749" s="139" t="b">
        <f t="shared" si="123"/>
        <v>0</v>
      </c>
      <c r="V749" s="139" t="b">
        <f t="shared" si="124"/>
        <v>0</v>
      </c>
      <c r="W749" s="139" t="b">
        <f t="shared" si="125"/>
        <v>0</v>
      </c>
      <c r="X749" s="139" t="b">
        <f t="shared" si="126"/>
        <v>0</v>
      </c>
      <c r="Y749" s="139" t="b">
        <f t="shared" si="127"/>
        <v>0</v>
      </c>
      <c r="Z749" s="139" t="b">
        <f t="shared" si="128"/>
        <v>0</v>
      </c>
      <c r="AA749" s="139" t="b">
        <f t="shared" si="129"/>
        <v>0</v>
      </c>
      <c r="AB749" s="139" t="b">
        <f t="shared" si="130"/>
        <v>0</v>
      </c>
      <c r="AC749" s="139">
        <f t="shared" si="131"/>
        <v>0</v>
      </c>
    </row>
    <row r="750" spans="7:29" s="139" customFormat="1" x14ac:dyDescent="0.25">
      <c r="G750" s="146"/>
      <c r="O750" s="138" t="str">
        <f t="shared" si="122"/>
        <v/>
      </c>
      <c r="T750" s="139" t="b">
        <f t="shared" si="121"/>
        <v>0</v>
      </c>
      <c r="U750" s="139" t="b">
        <f t="shared" si="123"/>
        <v>0</v>
      </c>
      <c r="V750" s="139" t="b">
        <f t="shared" si="124"/>
        <v>0</v>
      </c>
      <c r="W750" s="139" t="b">
        <f t="shared" si="125"/>
        <v>0</v>
      </c>
      <c r="X750" s="139" t="b">
        <f t="shared" si="126"/>
        <v>0</v>
      </c>
      <c r="Y750" s="139" t="b">
        <f t="shared" si="127"/>
        <v>0</v>
      </c>
      <c r="Z750" s="139" t="b">
        <f t="shared" si="128"/>
        <v>0</v>
      </c>
      <c r="AA750" s="139" t="b">
        <f t="shared" si="129"/>
        <v>0</v>
      </c>
      <c r="AB750" s="139" t="b">
        <f t="shared" si="130"/>
        <v>0</v>
      </c>
      <c r="AC750" s="139">
        <f t="shared" si="131"/>
        <v>0</v>
      </c>
    </row>
    <row r="751" spans="7:29" s="139" customFormat="1" x14ac:dyDescent="0.25">
      <c r="G751" s="146"/>
      <c r="O751" s="138" t="str">
        <f t="shared" si="122"/>
        <v/>
      </c>
      <c r="T751" s="139" t="b">
        <f t="shared" si="121"/>
        <v>0</v>
      </c>
      <c r="U751" s="139" t="b">
        <f t="shared" si="123"/>
        <v>0</v>
      </c>
      <c r="V751" s="139" t="b">
        <f t="shared" si="124"/>
        <v>0</v>
      </c>
      <c r="W751" s="139" t="b">
        <f t="shared" si="125"/>
        <v>0</v>
      </c>
      <c r="X751" s="139" t="b">
        <f t="shared" si="126"/>
        <v>0</v>
      </c>
      <c r="Y751" s="139" t="b">
        <f t="shared" si="127"/>
        <v>0</v>
      </c>
      <c r="Z751" s="139" t="b">
        <f t="shared" si="128"/>
        <v>0</v>
      </c>
      <c r="AA751" s="139" t="b">
        <f t="shared" si="129"/>
        <v>0</v>
      </c>
      <c r="AB751" s="139" t="b">
        <f t="shared" si="130"/>
        <v>0</v>
      </c>
      <c r="AC751" s="139">
        <f t="shared" si="131"/>
        <v>0</v>
      </c>
    </row>
    <row r="752" spans="7:29" s="139" customFormat="1" x14ac:dyDescent="0.25">
      <c r="G752" s="146"/>
      <c r="O752" s="138" t="str">
        <f t="shared" si="122"/>
        <v/>
      </c>
      <c r="T752" s="139" t="b">
        <f t="shared" si="121"/>
        <v>0</v>
      </c>
      <c r="U752" s="139" t="b">
        <f t="shared" si="123"/>
        <v>0</v>
      </c>
      <c r="V752" s="139" t="b">
        <f t="shared" si="124"/>
        <v>0</v>
      </c>
      <c r="W752" s="139" t="b">
        <f t="shared" si="125"/>
        <v>0</v>
      </c>
      <c r="X752" s="139" t="b">
        <f t="shared" si="126"/>
        <v>0</v>
      </c>
      <c r="Y752" s="139" t="b">
        <f t="shared" si="127"/>
        <v>0</v>
      </c>
      <c r="Z752" s="139" t="b">
        <f t="shared" si="128"/>
        <v>0</v>
      </c>
      <c r="AA752" s="139" t="b">
        <f t="shared" si="129"/>
        <v>0</v>
      </c>
      <c r="AB752" s="139" t="b">
        <f t="shared" si="130"/>
        <v>0</v>
      </c>
      <c r="AC752" s="139">
        <f t="shared" si="131"/>
        <v>0</v>
      </c>
    </row>
    <row r="753" spans="7:29" s="139" customFormat="1" x14ac:dyDescent="0.25">
      <c r="G753" s="146"/>
      <c r="O753" s="138" t="str">
        <f t="shared" si="122"/>
        <v/>
      </c>
      <c r="T753" s="139" t="b">
        <f t="shared" si="121"/>
        <v>0</v>
      </c>
      <c r="U753" s="139" t="b">
        <f t="shared" si="123"/>
        <v>0</v>
      </c>
      <c r="V753" s="139" t="b">
        <f t="shared" si="124"/>
        <v>0</v>
      </c>
      <c r="W753" s="139" t="b">
        <f t="shared" si="125"/>
        <v>0</v>
      </c>
      <c r="X753" s="139" t="b">
        <f t="shared" si="126"/>
        <v>0</v>
      </c>
      <c r="Y753" s="139" t="b">
        <f t="shared" si="127"/>
        <v>0</v>
      </c>
      <c r="Z753" s="139" t="b">
        <f t="shared" si="128"/>
        <v>0</v>
      </c>
      <c r="AA753" s="139" t="b">
        <f t="shared" si="129"/>
        <v>0</v>
      </c>
      <c r="AB753" s="139" t="b">
        <f t="shared" si="130"/>
        <v>0</v>
      </c>
      <c r="AC753" s="139">
        <f t="shared" si="131"/>
        <v>0</v>
      </c>
    </row>
    <row r="754" spans="7:29" s="139" customFormat="1" x14ac:dyDescent="0.25">
      <c r="G754" s="146"/>
      <c r="O754" s="138" t="str">
        <f t="shared" si="122"/>
        <v/>
      </c>
      <c r="T754" s="139" t="b">
        <f t="shared" si="121"/>
        <v>0</v>
      </c>
      <c r="U754" s="139" t="b">
        <f t="shared" si="123"/>
        <v>0</v>
      </c>
      <c r="V754" s="139" t="b">
        <f t="shared" si="124"/>
        <v>0</v>
      </c>
      <c r="W754" s="139" t="b">
        <f t="shared" si="125"/>
        <v>0</v>
      </c>
      <c r="X754" s="139" t="b">
        <f t="shared" si="126"/>
        <v>0</v>
      </c>
      <c r="Y754" s="139" t="b">
        <f t="shared" si="127"/>
        <v>0</v>
      </c>
      <c r="Z754" s="139" t="b">
        <f t="shared" si="128"/>
        <v>0</v>
      </c>
      <c r="AA754" s="139" t="b">
        <f t="shared" si="129"/>
        <v>0</v>
      </c>
      <c r="AB754" s="139" t="b">
        <f t="shared" si="130"/>
        <v>0</v>
      </c>
      <c r="AC754" s="139">
        <f t="shared" si="131"/>
        <v>0</v>
      </c>
    </row>
    <row r="755" spans="7:29" s="139" customFormat="1" x14ac:dyDescent="0.25">
      <c r="G755" s="146"/>
      <c r="O755" s="138" t="str">
        <f t="shared" si="122"/>
        <v/>
      </c>
      <c r="T755" s="139" t="b">
        <f t="shared" si="121"/>
        <v>0</v>
      </c>
      <c r="U755" s="139" t="b">
        <f t="shared" si="123"/>
        <v>0</v>
      </c>
      <c r="V755" s="139" t="b">
        <f t="shared" si="124"/>
        <v>0</v>
      </c>
      <c r="W755" s="139" t="b">
        <f t="shared" si="125"/>
        <v>0</v>
      </c>
      <c r="X755" s="139" t="b">
        <f t="shared" si="126"/>
        <v>0</v>
      </c>
      <c r="Y755" s="139" t="b">
        <f t="shared" si="127"/>
        <v>0</v>
      </c>
      <c r="Z755" s="139" t="b">
        <f t="shared" si="128"/>
        <v>0</v>
      </c>
      <c r="AA755" s="139" t="b">
        <f t="shared" si="129"/>
        <v>0</v>
      </c>
      <c r="AB755" s="139" t="b">
        <f t="shared" si="130"/>
        <v>0</v>
      </c>
      <c r="AC755" s="139">
        <f t="shared" si="131"/>
        <v>0</v>
      </c>
    </row>
    <row r="756" spans="7:29" s="139" customFormat="1" x14ac:dyDescent="0.25">
      <c r="G756" s="146"/>
      <c r="O756" s="138" t="str">
        <f t="shared" si="122"/>
        <v/>
      </c>
      <c r="T756" s="139" t="b">
        <f t="shared" si="121"/>
        <v>0</v>
      </c>
      <c r="U756" s="139" t="b">
        <f t="shared" si="123"/>
        <v>0</v>
      </c>
      <c r="V756" s="139" t="b">
        <f t="shared" si="124"/>
        <v>0</v>
      </c>
      <c r="W756" s="139" t="b">
        <f t="shared" si="125"/>
        <v>0</v>
      </c>
      <c r="X756" s="139" t="b">
        <f t="shared" si="126"/>
        <v>0</v>
      </c>
      <c r="Y756" s="139" t="b">
        <f t="shared" si="127"/>
        <v>0</v>
      </c>
      <c r="Z756" s="139" t="b">
        <f t="shared" si="128"/>
        <v>0</v>
      </c>
      <c r="AA756" s="139" t="b">
        <f t="shared" si="129"/>
        <v>0</v>
      </c>
      <c r="AB756" s="139" t="b">
        <f t="shared" si="130"/>
        <v>0</v>
      </c>
      <c r="AC756" s="139">
        <f t="shared" si="131"/>
        <v>0</v>
      </c>
    </row>
    <row r="757" spans="7:29" s="139" customFormat="1" x14ac:dyDescent="0.25">
      <c r="G757" s="146"/>
      <c r="O757" s="138" t="str">
        <f t="shared" si="122"/>
        <v/>
      </c>
      <c r="T757" s="139" t="b">
        <f t="shared" si="121"/>
        <v>0</v>
      </c>
      <c r="U757" s="139" t="b">
        <f t="shared" si="123"/>
        <v>0</v>
      </c>
      <c r="V757" s="139" t="b">
        <f t="shared" si="124"/>
        <v>0</v>
      </c>
      <c r="W757" s="139" t="b">
        <f t="shared" si="125"/>
        <v>0</v>
      </c>
      <c r="X757" s="139" t="b">
        <f t="shared" si="126"/>
        <v>0</v>
      </c>
      <c r="Y757" s="139" t="b">
        <f t="shared" si="127"/>
        <v>0</v>
      </c>
      <c r="Z757" s="139" t="b">
        <f t="shared" si="128"/>
        <v>0</v>
      </c>
      <c r="AA757" s="139" t="b">
        <f t="shared" si="129"/>
        <v>0</v>
      </c>
      <c r="AB757" s="139" t="b">
        <f t="shared" si="130"/>
        <v>0</v>
      </c>
      <c r="AC757" s="139">
        <f t="shared" si="131"/>
        <v>0</v>
      </c>
    </row>
    <row r="758" spans="7:29" s="139" customFormat="1" x14ac:dyDescent="0.25">
      <c r="G758" s="146"/>
      <c r="O758" s="138" t="str">
        <f t="shared" si="122"/>
        <v/>
      </c>
      <c r="T758" s="139" t="b">
        <f t="shared" si="121"/>
        <v>0</v>
      </c>
      <c r="U758" s="139" t="b">
        <f t="shared" si="123"/>
        <v>0</v>
      </c>
      <c r="V758" s="139" t="b">
        <f t="shared" si="124"/>
        <v>0</v>
      </c>
      <c r="W758" s="139" t="b">
        <f t="shared" si="125"/>
        <v>0</v>
      </c>
      <c r="X758" s="139" t="b">
        <f t="shared" si="126"/>
        <v>0</v>
      </c>
      <c r="Y758" s="139" t="b">
        <f t="shared" si="127"/>
        <v>0</v>
      </c>
      <c r="Z758" s="139" t="b">
        <f t="shared" si="128"/>
        <v>0</v>
      </c>
      <c r="AA758" s="139" t="b">
        <f t="shared" si="129"/>
        <v>0</v>
      </c>
      <c r="AB758" s="139" t="b">
        <f t="shared" si="130"/>
        <v>0</v>
      </c>
      <c r="AC758" s="139">
        <f t="shared" si="131"/>
        <v>0</v>
      </c>
    </row>
    <row r="759" spans="7:29" s="139" customFormat="1" x14ac:dyDescent="0.25">
      <c r="G759" s="146"/>
      <c r="O759" s="138" t="str">
        <f t="shared" si="122"/>
        <v/>
      </c>
      <c r="T759" s="139" t="b">
        <f t="shared" si="121"/>
        <v>0</v>
      </c>
      <c r="U759" s="139" t="b">
        <f t="shared" si="123"/>
        <v>0</v>
      </c>
      <c r="V759" s="139" t="b">
        <f t="shared" si="124"/>
        <v>0</v>
      </c>
      <c r="W759" s="139" t="b">
        <f t="shared" si="125"/>
        <v>0</v>
      </c>
      <c r="X759" s="139" t="b">
        <f t="shared" si="126"/>
        <v>0</v>
      </c>
      <c r="Y759" s="139" t="b">
        <f t="shared" si="127"/>
        <v>0</v>
      </c>
      <c r="Z759" s="139" t="b">
        <f t="shared" si="128"/>
        <v>0</v>
      </c>
      <c r="AA759" s="139" t="b">
        <f t="shared" si="129"/>
        <v>0</v>
      </c>
      <c r="AB759" s="139" t="b">
        <f t="shared" si="130"/>
        <v>0</v>
      </c>
      <c r="AC759" s="139">
        <f t="shared" si="131"/>
        <v>0</v>
      </c>
    </row>
    <row r="760" spans="7:29" s="139" customFormat="1" x14ac:dyDescent="0.25">
      <c r="G760" s="146"/>
      <c r="O760" s="138" t="str">
        <f t="shared" si="122"/>
        <v/>
      </c>
      <c r="T760" s="139" t="b">
        <f t="shared" si="121"/>
        <v>0</v>
      </c>
      <c r="U760" s="139" t="b">
        <f t="shared" si="123"/>
        <v>0</v>
      </c>
      <c r="V760" s="139" t="b">
        <f t="shared" si="124"/>
        <v>0</v>
      </c>
      <c r="W760" s="139" t="b">
        <f t="shared" si="125"/>
        <v>0</v>
      </c>
      <c r="X760" s="139" t="b">
        <f t="shared" si="126"/>
        <v>0</v>
      </c>
      <c r="Y760" s="139" t="b">
        <f t="shared" si="127"/>
        <v>0</v>
      </c>
      <c r="Z760" s="139" t="b">
        <f t="shared" si="128"/>
        <v>0</v>
      </c>
      <c r="AA760" s="139" t="b">
        <f t="shared" si="129"/>
        <v>0</v>
      </c>
      <c r="AB760" s="139" t="b">
        <f t="shared" si="130"/>
        <v>0</v>
      </c>
      <c r="AC760" s="139">
        <f t="shared" si="131"/>
        <v>0</v>
      </c>
    </row>
    <row r="761" spans="7:29" s="139" customFormat="1" x14ac:dyDescent="0.25">
      <c r="G761" s="146"/>
      <c r="O761" s="138" t="str">
        <f t="shared" si="122"/>
        <v/>
      </c>
      <c r="T761" s="139" t="b">
        <f t="shared" si="121"/>
        <v>0</v>
      </c>
      <c r="U761" s="139" t="b">
        <f t="shared" si="123"/>
        <v>0</v>
      </c>
      <c r="V761" s="139" t="b">
        <f t="shared" si="124"/>
        <v>0</v>
      </c>
      <c r="W761" s="139" t="b">
        <f t="shared" si="125"/>
        <v>0</v>
      </c>
      <c r="X761" s="139" t="b">
        <f t="shared" si="126"/>
        <v>0</v>
      </c>
      <c r="Y761" s="139" t="b">
        <f t="shared" si="127"/>
        <v>0</v>
      </c>
      <c r="Z761" s="139" t="b">
        <f t="shared" si="128"/>
        <v>0</v>
      </c>
      <c r="AA761" s="139" t="b">
        <f t="shared" si="129"/>
        <v>0</v>
      </c>
      <c r="AB761" s="139" t="b">
        <f t="shared" si="130"/>
        <v>0</v>
      </c>
      <c r="AC761" s="139">
        <f t="shared" si="131"/>
        <v>0</v>
      </c>
    </row>
    <row r="762" spans="7:29" s="139" customFormat="1" x14ac:dyDescent="0.25">
      <c r="G762" s="146"/>
      <c r="O762" s="138" t="str">
        <f t="shared" si="122"/>
        <v/>
      </c>
      <c r="T762" s="139" t="b">
        <f t="shared" si="121"/>
        <v>0</v>
      </c>
      <c r="U762" s="139" t="b">
        <f t="shared" si="123"/>
        <v>0</v>
      </c>
      <c r="V762" s="139" t="b">
        <f t="shared" si="124"/>
        <v>0</v>
      </c>
      <c r="W762" s="139" t="b">
        <f t="shared" si="125"/>
        <v>0</v>
      </c>
      <c r="X762" s="139" t="b">
        <f t="shared" si="126"/>
        <v>0</v>
      </c>
      <c r="Y762" s="139" t="b">
        <f t="shared" si="127"/>
        <v>0</v>
      </c>
      <c r="Z762" s="139" t="b">
        <f t="shared" si="128"/>
        <v>0</v>
      </c>
      <c r="AA762" s="139" t="b">
        <f t="shared" si="129"/>
        <v>0</v>
      </c>
      <c r="AB762" s="139" t="b">
        <f t="shared" si="130"/>
        <v>0</v>
      </c>
      <c r="AC762" s="139">
        <f t="shared" si="131"/>
        <v>0</v>
      </c>
    </row>
    <row r="763" spans="7:29" s="139" customFormat="1" x14ac:dyDescent="0.25">
      <c r="G763" s="146"/>
      <c r="O763" s="138" t="str">
        <f t="shared" si="122"/>
        <v/>
      </c>
      <c r="T763" s="139" t="b">
        <f t="shared" si="121"/>
        <v>0</v>
      </c>
      <c r="U763" s="139" t="b">
        <f t="shared" si="123"/>
        <v>0</v>
      </c>
      <c r="V763" s="139" t="b">
        <f t="shared" si="124"/>
        <v>0</v>
      </c>
      <c r="W763" s="139" t="b">
        <f t="shared" si="125"/>
        <v>0</v>
      </c>
      <c r="X763" s="139" t="b">
        <f t="shared" si="126"/>
        <v>0</v>
      </c>
      <c r="Y763" s="139" t="b">
        <f t="shared" si="127"/>
        <v>0</v>
      </c>
      <c r="Z763" s="139" t="b">
        <f t="shared" si="128"/>
        <v>0</v>
      </c>
      <c r="AA763" s="139" t="b">
        <f t="shared" si="129"/>
        <v>0</v>
      </c>
      <c r="AB763" s="139" t="b">
        <f t="shared" si="130"/>
        <v>0</v>
      </c>
      <c r="AC763" s="139">
        <f t="shared" si="131"/>
        <v>0</v>
      </c>
    </row>
    <row r="764" spans="7:29" s="139" customFormat="1" x14ac:dyDescent="0.25">
      <c r="G764" s="146"/>
      <c r="O764" s="138" t="str">
        <f t="shared" si="122"/>
        <v/>
      </c>
      <c r="T764" s="139" t="b">
        <f t="shared" si="121"/>
        <v>0</v>
      </c>
      <c r="U764" s="139" t="b">
        <f t="shared" si="123"/>
        <v>0</v>
      </c>
      <c r="V764" s="139" t="b">
        <f t="shared" si="124"/>
        <v>0</v>
      </c>
      <c r="W764" s="139" t="b">
        <f t="shared" si="125"/>
        <v>0</v>
      </c>
      <c r="X764" s="139" t="b">
        <f t="shared" si="126"/>
        <v>0</v>
      </c>
      <c r="Y764" s="139" t="b">
        <f t="shared" si="127"/>
        <v>0</v>
      </c>
      <c r="Z764" s="139" t="b">
        <f t="shared" si="128"/>
        <v>0</v>
      </c>
      <c r="AA764" s="139" t="b">
        <f t="shared" si="129"/>
        <v>0</v>
      </c>
      <c r="AB764" s="139" t="b">
        <f t="shared" si="130"/>
        <v>0</v>
      </c>
      <c r="AC764" s="139">
        <f t="shared" si="131"/>
        <v>0</v>
      </c>
    </row>
    <row r="765" spans="7:29" s="139" customFormat="1" x14ac:dyDescent="0.25">
      <c r="G765" s="146"/>
      <c r="O765" s="138" t="str">
        <f t="shared" si="122"/>
        <v/>
      </c>
      <c r="T765" s="139" t="b">
        <f t="shared" si="121"/>
        <v>0</v>
      </c>
      <c r="U765" s="139" t="b">
        <f t="shared" si="123"/>
        <v>0</v>
      </c>
      <c r="V765" s="139" t="b">
        <f t="shared" si="124"/>
        <v>0</v>
      </c>
      <c r="W765" s="139" t="b">
        <f t="shared" si="125"/>
        <v>0</v>
      </c>
      <c r="X765" s="139" t="b">
        <f t="shared" si="126"/>
        <v>0</v>
      </c>
      <c r="Y765" s="139" t="b">
        <f t="shared" si="127"/>
        <v>0</v>
      </c>
      <c r="Z765" s="139" t="b">
        <f t="shared" si="128"/>
        <v>0</v>
      </c>
      <c r="AA765" s="139" t="b">
        <f t="shared" si="129"/>
        <v>0</v>
      </c>
      <c r="AB765" s="139" t="b">
        <f t="shared" si="130"/>
        <v>0</v>
      </c>
      <c r="AC765" s="139">
        <f t="shared" si="131"/>
        <v>0</v>
      </c>
    </row>
    <row r="766" spans="7:29" s="139" customFormat="1" x14ac:dyDescent="0.25">
      <c r="G766" s="146"/>
      <c r="O766" s="138" t="str">
        <f t="shared" si="122"/>
        <v/>
      </c>
      <c r="T766" s="139" t="b">
        <f t="shared" si="121"/>
        <v>0</v>
      </c>
      <c r="U766" s="139" t="b">
        <f t="shared" si="123"/>
        <v>0</v>
      </c>
      <c r="V766" s="139" t="b">
        <f t="shared" si="124"/>
        <v>0</v>
      </c>
      <c r="W766" s="139" t="b">
        <f t="shared" si="125"/>
        <v>0</v>
      </c>
      <c r="X766" s="139" t="b">
        <f t="shared" si="126"/>
        <v>0</v>
      </c>
      <c r="Y766" s="139" t="b">
        <f t="shared" si="127"/>
        <v>0</v>
      </c>
      <c r="Z766" s="139" t="b">
        <f t="shared" si="128"/>
        <v>0</v>
      </c>
      <c r="AA766" s="139" t="b">
        <f t="shared" si="129"/>
        <v>0</v>
      </c>
      <c r="AB766" s="139" t="b">
        <f t="shared" si="130"/>
        <v>0</v>
      </c>
      <c r="AC766" s="139">
        <f t="shared" si="131"/>
        <v>0</v>
      </c>
    </row>
    <row r="767" spans="7:29" s="139" customFormat="1" x14ac:dyDescent="0.25">
      <c r="G767" s="146"/>
      <c r="O767" s="138" t="str">
        <f t="shared" si="122"/>
        <v/>
      </c>
      <c r="T767" s="139" t="b">
        <f t="shared" si="121"/>
        <v>0</v>
      </c>
      <c r="U767" s="139" t="b">
        <f t="shared" si="123"/>
        <v>0</v>
      </c>
      <c r="V767" s="139" t="b">
        <f t="shared" si="124"/>
        <v>0</v>
      </c>
      <c r="W767" s="139" t="b">
        <f t="shared" si="125"/>
        <v>0</v>
      </c>
      <c r="X767" s="139" t="b">
        <f t="shared" si="126"/>
        <v>0</v>
      </c>
      <c r="Y767" s="139" t="b">
        <f t="shared" si="127"/>
        <v>0</v>
      </c>
      <c r="Z767" s="139" t="b">
        <f t="shared" si="128"/>
        <v>0</v>
      </c>
      <c r="AA767" s="139" t="b">
        <f t="shared" si="129"/>
        <v>0</v>
      </c>
      <c r="AB767" s="139" t="b">
        <f t="shared" si="130"/>
        <v>0</v>
      </c>
      <c r="AC767" s="139">
        <f t="shared" si="131"/>
        <v>0</v>
      </c>
    </row>
    <row r="768" spans="7:29" s="139" customFormat="1" x14ac:dyDescent="0.25">
      <c r="G768" s="146"/>
      <c r="O768" s="138" t="str">
        <f t="shared" si="122"/>
        <v/>
      </c>
      <c r="T768" s="139" t="b">
        <f t="shared" si="121"/>
        <v>0</v>
      </c>
      <c r="U768" s="139" t="b">
        <f t="shared" si="123"/>
        <v>0</v>
      </c>
      <c r="V768" s="139" t="b">
        <f t="shared" si="124"/>
        <v>0</v>
      </c>
      <c r="W768" s="139" t="b">
        <f t="shared" si="125"/>
        <v>0</v>
      </c>
      <c r="X768" s="139" t="b">
        <f t="shared" si="126"/>
        <v>0</v>
      </c>
      <c r="Y768" s="139" t="b">
        <f t="shared" si="127"/>
        <v>0</v>
      </c>
      <c r="Z768" s="139" t="b">
        <f t="shared" si="128"/>
        <v>0</v>
      </c>
      <c r="AA768" s="139" t="b">
        <f t="shared" si="129"/>
        <v>0</v>
      </c>
      <c r="AB768" s="139" t="b">
        <f t="shared" si="130"/>
        <v>0</v>
      </c>
      <c r="AC768" s="139">
        <f t="shared" si="131"/>
        <v>0</v>
      </c>
    </row>
    <row r="769" spans="7:29" s="139" customFormat="1" x14ac:dyDescent="0.25">
      <c r="G769" s="146"/>
      <c r="O769" s="138" t="str">
        <f t="shared" si="122"/>
        <v/>
      </c>
      <c r="T769" s="139" t="b">
        <f t="shared" si="121"/>
        <v>0</v>
      </c>
      <c r="U769" s="139" t="b">
        <f t="shared" si="123"/>
        <v>0</v>
      </c>
      <c r="V769" s="139" t="b">
        <f t="shared" si="124"/>
        <v>0</v>
      </c>
      <c r="W769" s="139" t="b">
        <f t="shared" si="125"/>
        <v>0</v>
      </c>
      <c r="X769" s="139" t="b">
        <f t="shared" si="126"/>
        <v>0</v>
      </c>
      <c r="Y769" s="139" t="b">
        <f t="shared" si="127"/>
        <v>0</v>
      </c>
      <c r="Z769" s="139" t="b">
        <f t="shared" si="128"/>
        <v>0</v>
      </c>
      <c r="AA769" s="139" t="b">
        <f t="shared" si="129"/>
        <v>0</v>
      </c>
      <c r="AB769" s="139" t="b">
        <f t="shared" si="130"/>
        <v>0</v>
      </c>
      <c r="AC769" s="139">
        <f t="shared" si="131"/>
        <v>0</v>
      </c>
    </row>
    <row r="770" spans="7:29" s="139" customFormat="1" x14ac:dyDescent="0.25">
      <c r="G770" s="146"/>
      <c r="O770" s="138" t="str">
        <f t="shared" si="122"/>
        <v/>
      </c>
      <c r="T770" s="139" t="b">
        <f t="shared" si="121"/>
        <v>0</v>
      </c>
      <c r="U770" s="139" t="b">
        <f t="shared" si="123"/>
        <v>0</v>
      </c>
      <c r="V770" s="139" t="b">
        <f t="shared" si="124"/>
        <v>0</v>
      </c>
      <c r="W770" s="139" t="b">
        <f t="shared" si="125"/>
        <v>0</v>
      </c>
      <c r="X770" s="139" t="b">
        <f t="shared" si="126"/>
        <v>0</v>
      </c>
      <c r="Y770" s="139" t="b">
        <f t="shared" si="127"/>
        <v>0</v>
      </c>
      <c r="Z770" s="139" t="b">
        <f t="shared" si="128"/>
        <v>0</v>
      </c>
      <c r="AA770" s="139" t="b">
        <f t="shared" si="129"/>
        <v>0</v>
      </c>
      <c r="AB770" s="139" t="b">
        <f t="shared" si="130"/>
        <v>0</v>
      </c>
      <c r="AC770" s="139">
        <f t="shared" si="131"/>
        <v>0</v>
      </c>
    </row>
    <row r="771" spans="7:29" s="139" customFormat="1" x14ac:dyDescent="0.25">
      <c r="G771" s="146"/>
      <c r="O771" s="138" t="str">
        <f t="shared" si="122"/>
        <v/>
      </c>
      <c r="T771" s="139" t="b">
        <f t="shared" si="121"/>
        <v>0</v>
      </c>
      <c r="U771" s="139" t="b">
        <f t="shared" si="123"/>
        <v>0</v>
      </c>
      <c r="V771" s="139" t="b">
        <f t="shared" si="124"/>
        <v>0</v>
      </c>
      <c r="W771" s="139" t="b">
        <f t="shared" si="125"/>
        <v>0</v>
      </c>
      <c r="X771" s="139" t="b">
        <f t="shared" si="126"/>
        <v>0</v>
      </c>
      <c r="Y771" s="139" t="b">
        <f t="shared" si="127"/>
        <v>0</v>
      </c>
      <c r="Z771" s="139" t="b">
        <f t="shared" si="128"/>
        <v>0</v>
      </c>
      <c r="AA771" s="139" t="b">
        <f t="shared" si="129"/>
        <v>0</v>
      </c>
      <c r="AB771" s="139" t="b">
        <f t="shared" si="130"/>
        <v>0</v>
      </c>
      <c r="AC771" s="139">
        <f t="shared" si="131"/>
        <v>0</v>
      </c>
    </row>
    <row r="772" spans="7:29" s="139" customFormat="1" x14ac:dyDescent="0.25">
      <c r="G772" s="146"/>
      <c r="O772" s="138" t="str">
        <f t="shared" si="122"/>
        <v/>
      </c>
      <c r="T772" s="139" t="b">
        <f t="shared" si="121"/>
        <v>0</v>
      </c>
      <c r="U772" s="139" t="b">
        <f t="shared" si="123"/>
        <v>0</v>
      </c>
      <c r="V772" s="139" t="b">
        <f t="shared" si="124"/>
        <v>0</v>
      </c>
      <c r="W772" s="139" t="b">
        <f t="shared" si="125"/>
        <v>0</v>
      </c>
      <c r="X772" s="139" t="b">
        <f t="shared" si="126"/>
        <v>0</v>
      </c>
      <c r="Y772" s="139" t="b">
        <f t="shared" si="127"/>
        <v>0</v>
      </c>
      <c r="Z772" s="139" t="b">
        <f t="shared" si="128"/>
        <v>0</v>
      </c>
      <c r="AA772" s="139" t="b">
        <f t="shared" si="129"/>
        <v>0</v>
      </c>
      <c r="AB772" s="139" t="b">
        <f t="shared" si="130"/>
        <v>0</v>
      </c>
      <c r="AC772" s="139">
        <f t="shared" si="131"/>
        <v>0</v>
      </c>
    </row>
    <row r="773" spans="7:29" s="139" customFormat="1" x14ac:dyDescent="0.25">
      <c r="G773" s="146"/>
      <c r="O773" s="138" t="str">
        <f t="shared" si="122"/>
        <v/>
      </c>
      <c r="T773" s="139" t="b">
        <f t="shared" si="121"/>
        <v>0</v>
      </c>
      <c r="U773" s="139" t="b">
        <f t="shared" si="123"/>
        <v>0</v>
      </c>
      <c r="V773" s="139" t="b">
        <f t="shared" si="124"/>
        <v>0</v>
      </c>
      <c r="W773" s="139" t="b">
        <f t="shared" si="125"/>
        <v>0</v>
      </c>
      <c r="X773" s="139" t="b">
        <f t="shared" si="126"/>
        <v>0</v>
      </c>
      <c r="Y773" s="139" t="b">
        <f t="shared" si="127"/>
        <v>0</v>
      </c>
      <c r="Z773" s="139" t="b">
        <f t="shared" si="128"/>
        <v>0</v>
      </c>
      <c r="AA773" s="139" t="b">
        <f t="shared" si="129"/>
        <v>0</v>
      </c>
      <c r="AB773" s="139" t="b">
        <f t="shared" si="130"/>
        <v>0</v>
      </c>
      <c r="AC773" s="139">
        <f t="shared" si="131"/>
        <v>0</v>
      </c>
    </row>
    <row r="774" spans="7:29" s="139" customFormat="1" x14ac:dyDescent="0.25">
      <c r="G774" s="146"/>
      <c r="O774" s="138" t="str">
        <f t="shared" si="122"/>
        <v/>
      </c>
      <c r="T774" s="139" t="b">
        <f t="shared" si="121"/>
        <v>0</v>
      </c>
      <c r="U774" s="139" t="b">
        <f t="shared" si="123"/>
        <v>0</v>
      </c>
      <c r="V774" s="139" t="b">
        <f t="shared" si="124"/>
        <v>0</v>
      </c>
      <c r="W774" s="139" t="b">
        <f t="shared" si="125"/>
        <v>0</v>
      </c>
      <c r="X774" s="139" t="b">
        <f t="shared" si="126"/>
        <v>0</v>
      </c>
      <c r="Y774" s="139" t="b">
        <f t="shared" si="127"/>
        <v>0</v>
      </c>
      <c r="Z774" s="139" t="b">
        <f t="shared" si="128"/>
        <v>0</v>
      </c>
      <c r="AA774" s="139" t="b">
        <f t="shared" si="129"/>
        <v>0</v>
      </c>
      <c r="AB774" s="139" t="b">
        <f t="shared" si="130"/>
        <v>0</v>
      </c>
      <c r="AC774" s="139">
        <f t="shared" si="131"/>
        <v>0</v>
      </c>
    </row>
    <row r="775" spans="7:29" s="139" customFormat="1" x14ac:dyDescent="0.25">
      <c r="G775" s="146"/>
      <c r="O775" s="138" t="str">
        <f t="shared" si="122"/>
        <v/>
      </c>
      <c r="T775" s="139" t="b">
        <f t="shared" si="121"/>
        <v>0</v>
      </c>
      <c r="U775" s="139" t="b">
        <f t="shared" si="123"/>
        <v>0</v>
      </c>
      <c r="V775" s="139" t="b">
        <f t="shared" si="124"/>
        <v>0</v>
      </c>
      <c r="W775" s="139" t="b">
        <f t="shared" si="125"/>
        <v>0</v>
      </c>
      <c r="X775" s="139" t="b">
        <f t="shared" si="126"/>
        <v>0</v>
      </c>
      <c r="Y775" s="139" t="b">
        <f t="shared" si="127"/>
        <v>0</v>
      </c>
      <c r="Z775" s="139" t="b">
        <f t="shared" si="128"/>
        <v>0</v>
      </c>
      <c r="AA775" s="139" t="b">
        <f t="shared" si="129"/>
        <v>0</v>
      </c>
      <c r="AB775" s="139" t="b">
        <f t="shared" si="130"/>
        <v>0</v>
      </c>
      <c r="AC775" s="139">
        <f t="shared" si="131"/>
        <v>0</v>
      </c>
    </row>
    <row r="776" spans="7:29" s="139" customFormat="1" x14ac:dyDescent="0.25">
      <c r="G776" s="146"/>
      <c r="O776" s="138" t="str">
        <f t="shared" si="122"/>
        <v/>
      </c>
      <c r="T776" s="139" t="b">
        <f t="shared" si="121"/>
        <v>0</v>
      </c>
      <c r="U776" s="139" t="b">
        <f t="shared" si="123"/>
        <v>0</v>
      </c>
      <c r="V776" s="139" t="b">
        <f t="shared" si="124"/>
        <v>0</v>
      </c>
      <c r="W776" s="139" t="b">
        <f t="shared" si="125"/>
        <v>0</v>
      </c>
      <c r="X776" s="139" t="b">
        <f t="shared" si="126"/>
        <v>0</v>
      </c>
      <c r="Y776" s="139" t="b">
        <f t="shared" si="127"/>
        <v>0</v>
      </c>
      <c r="Z776" s="139" t="b">
        <f t="shared" si="128"/>
        <v>0</v>
      </c>
      <c r="AA776" s="139" t="b">
        <f t="shared" si="129"/>
        <v>0</v>
      </c>
      <c r="AB776" s="139" t="b">
        <f t="shared" si="130"/>
        <v>0</v>
      </c>
      <c r="AC776" s="139">
        <f t="shared" si="131"/>
        <v>0</v>
      </c>
    </row>
    <row r="777" spans="7:29" s="139" customFormat="1" x14ac:dyDescent="0.25">
      <c r="G777" s="146"/>
      <c r="O777" s="138" t="str">
        <f t="shared" si="122"/>
        <v/>
      </c>
      <c r="T777" s="139" t="b">
        <f t="shared" si="121"/>
        <v>0</v>
      </c>
      <c r="U777" s="139" t="b">
        <f t="shared" si="123"/>
        <v>0</v>
      </c>
      <c r="V777" s="139" t="b">
        <f t="shared" si="124"/>
        <v>0</v>
      </c>
      <c r="W777" s="139" t="b">
        <f t="shared" si="125"/>
        <v>0</v>
      </c>
      <c r="X777" s="139" t="b">
        <f t="shared" si="126"/>
        <v>0</v>
      </c>
      <c r="Y777" s="139" t="b">
        <f t="shared" si="127"/>
        <v>0</v>
      </c>
      <c r="Z777" s="139" t="b">
        <f t="shared" si="128"/>
        <v>0</v>
      </c>
      <c r="AA777" s="139" t="b">
        <f t="shared" si="129"/>
        <v>0</v>
      </c>
      <c r="AB777" s="139" t="b">
        <f t="shared" si="130"/>
        <v>0</v>
      </c>
      <c r="AC777" s="139">
        <f t="shared" si="131"/>
        <v>0</v>
      </c>
    </row>
    <row r="778" spans="7:29" s="139" customFormat="1" x14ac:dyDescent="0.25">
      <c r="G778" s="146"/>
      <c r="O778" s="138" t="str">
        <f t="shared" si="122"/>
        <v/>
      </c>
      <c r="T778" s="139" t="b">
        <f t="shared" si="121"/>
        <v>0</v>
      </c>
      <c r="U778" s="139" t="b">
        <f t="shared" si="123"/>
        <v>0</v>
      </c>
      <c r="V778" s="139" t="b">
        <f t="shared" si="124"/>
        <v>0</v>
      </c>
      <c r="W778" s="139" t="b">
        <f t="shared" si="125"/>
        <v>0</v>
      </c>
      <c r="X778" s="139" t="b">
        <f t="shared" si="126"/>
        <v>0</v>
      </c>
      <c r="Y778" s="139" t="b">
        <f t="shared" si="127"/>
        <v>0</v>
      </c>
      <c r="Z778" s="139" t="b">
        <f t="shared" si="128"/>
        <v>0</v>
      </c>
      <c r="AA778" s="139" t="b">
        <f t="shared" si="129"/>
        <v>0</v>
      </c>
      <c r="AB778" s="139" t="b">
        <f t="shared" si="130"/>
        <v>0</v>
      </c>
      <c r="AC778" s="139">
        <f t="shared" si="131"/>
        <v>0</v>
      </c>
    </row>
    <row r="779" spans="7:29" s="139" customFormat="1" x14ac:dyDescent="0.25">
      <c r="G779" s="146"/>
      <c r="O779" s="138" t="str">
        <f t="shared" si="122"/>
        <v/>
      </c>
      <c r="T779" s="139" t="b">
        <f t="shared" si="121"/>
        <v>0</v>
      </c>
      <c r="U779" s="139" t="b">
        <f t="shared" si="123"/>
        <v>0</v>
      </c>
      <c r="V779" s="139" t="b">
        <f t="shared" si="124"/>
        <v>0</v>
      </c>
      <c r="W779" s="139" t="b">
        <f t="shared" si="125"/>
        <v>0</v>
      </c>
      <c r="X779" s="139" t="b">
        <f t="shared" si="126"/>
        <v>0</v>
      </c>
      <c r="Y779" s="139" t="b">
        <f t="shared" si="127"/>
        <v>0</v>
      </c>
      <c r="Z779" s="139" t="b">
        <f t="shared" si="128"/>
        <v>0</v>
      </c>
      <c r="AA779" s="139" t="b">
        <f t="shared" si="129"/>
        <v>0</v>
      </c>
      <c r="AB779" s="139" t="b">
        <f t="shared" si="130"/>
        <v>0</v>
      </c>
      <c r="AC779" s="139">
        <f t="shared" si="131"/>
        <v>0</v>
      </c>
    </row>
    <row r="780" spans="7:29" s="139" customFormat="1" x14ac:dyDescent="0.25">
      <c r="G780" s="146"/>
      <c r="O780" s="138" t="str">
        <f t="shared" si="122"/>
        <v/>
      </c>
      <c r="T780" s="139" t="b">
        <f t="shared" si="121"/>
        <v>0</v>
      </c>
      <c r="U780" s="139" t="b">
        <f t="shared" si="123"/>
        <v>0</v>
      </c>
      <c r="V780" s="139" t="b">
        <f t="shared" si="124"/>
        <v>0</v>
      </c>
      <c r="W780" s="139" t="b">
        <f t="shared" si="125"/>
        <v>0</v>
      </c>
      <c r="X780" s="139" t="b">
        <f t="shared" si="126"/>
        <v>0</v>
      </c>
      <c r="Y780" s="139" t="b">
        <f t="shared" si="127"/>
        <v>0</v>
      </c>
      <c r="Z780" s="139" t="b">
        <f t="shared" si="128"/>
        <v>0</v>
      </c>
      <c r="AA780" s="139" t="b">
        <f t="shared" si="129"/>
        <v>0</v>
      </c>
      <c r="AB780" s="139" t="b">
        <f t="shared" si="130"/>
        <v>0</v>
      </c>
      <c r="AC780" s="139">
        <f t="shared" si="131"/>
        <v>0</v>
      </c>
    </row>
    <row r="781" spans="7:29" s="139" customFormat="1" x14ac:dyDescent="0.25">
      <c r="G781" s="146"/>
      <c r="O781" s="138" t="str">
        <f t="shared" si="122"/>
        <v/>
      </c>
      <c r="T781" s="139" t="b">
        <f t="shared" si="121"/>
        <v>0</v>
      </c>
      <c r="U781" s="139" t="b">
        <f t="shared" si="123"/>
        <v>0</v>
      </c>
      <c r="V781" s="139" t="b">
        <f t="shared" si="124"/>
        <v>0</v>
      </c>
      <c r="W781" s="139" t="b">
        <f t="shared" si="125"/>
        <v>0</v>
      </c>
      <c r="X781" s="139" t="b">
        <f t="shared" si="126"/>
        <v>0</v>
      </c>
      <c r="Y781" s="139" t="b">
        <f t="shared" si="127"/>
        <v>0</v>
      </c>
      <c r="Z781" s="139" t="b">
        <f t="shared" si="128"/>
        <v>0</v>
      </c>
      <c r="AA781" s="139" t="b">
        <f t="shared" si="129"/>
        <v>0</v>
      </c>
      <c r="AB781" s="139" t="b">
        <f t="shared" si="130"/>
        <v>0</v>
      </c>
      <c r="AC781" s="139">
        <f t="shared" si="131"/>
        <v>0</v>
      </c>
    </row>
    <row r="782" spans="7:29" s="139" customFormat="1" x14ac:dyDescent="0.25">
      <c r="G782" s="146"/>
      <c r="O782" s="138" t="str">
        <f t="shared" si="122"/>
        <v/>
      </c>
      <c r="T782" s="139" t="b">
        <f t="shared" ref="T782:T845" si="132">IF(P782="&lt; 15 km/dag",IF(Q782="&gt; 75% van de tijd in stadsverkeer",IF(R782="weinig lading (&lt; 30 l)",IF(S782="&gt; 75 % van de tijd max. 1 passagier",TRUE(),))))</f>
        <v>0</v>
      </c>
      <c r="U782" s="139" t="b">
        <f t="shared" si="123"/>
        <v>0</v>
      </c>
      <c r="V782" s="139" t="b">
        <f t="shared" si="124"/>
        <v>0</v>
      </c>
      <c r="W782" s="139" t="b">
        <f t="shared" si="125"/>
        <v>0</v>
      </c>
      <c r="X782" s="139" t="b">
        <f t="shared" si="126"/>
        <v>0</v>
      </c>
      <c r="Y782" s="139" t="b">
        <f t="shared" si="127"/>
        <v>0</v>
      </c>
      <c r="Z782" s="139" t="b">
        <f t="shared" si="128"/>
        <v>0</v>
      </c>
      <c r="AA782" s="139" t="b">
        <f t="shared" si="129"/>
        <v>0</v>
      </c>
      <c r="AB782" s="139" t="b">
        <f t="shared" si="130"/>
        <v>0</v>
      </c>
      <c r="AC782" s="139">
        <f t="shared" si="131"/>
        <v>0</v>
      </c>
    </row>
    <row r="783" spans="7:29" s="139" customFormat="1" x14ac:dyDescent="0.25">
      <c r="G783" s="146"/>
      <c r="O783" s="138" t="str">
        <f t="shared" ref="O783:O846" si="133">IF(E783="","",$C$2-E783+1)</f>
        <v/>
      </c>
      <c r="T783" s="139" t="b">
        <f t="shared" si="132"/>
        <v>0</v>
      </c>
      <c r="U783" s="139" t="b">
        <f t="shared" ref="U783:U846" si="134">IF(P783="&lt; 100 km/dag",IF(Q783="&gt; 75% van de tijd in stadsverkeer",IF(R783="gem. hoeveelheid lading (30-300 l)",IF(S783="&gt; 75 % van de tijd max. 4 passagiers",TRUE(),))))</f>
        <v>0</v>
      </c>
      <c r="V783" s="139" t="b">
        <f t="shared" ref="V783:V846" si="135">IF(P783="&lt; 100 km/dag",IF(Q783="&gt; 75% van de tijd in stadsverkeer",IF(R783="gem. hoeveelheid lading (30-300 l)",IF(S783="&gt; 75 % van de tijd max. 1 passagier",TRUE(),))))</f>
        <v>0</v>
      </c>
      <c r="W783" s="139" t="b">
        <f t="shared" ref="W783:W846" si="136">IF(P783="&lt; 100 km/dag",IF(Q783="&gt; 75% van de tijd in stadsverkeer",IF(R783="weinig lading (&lt; 30 l)",IF(S783="&gt; 75 % van de tijd max. 1 passagier",TRUE(),))))</f>
        <v>0</v>
      </c>
      <c r="X783" s="139" t="b">
        <f t="shared" ref="X783:X846" si="137">IF(P783="&lt; 100 km/dag",IF(Q783="&gt; 75% van de tijd in stadsverkeer",IF(R783="weinig lading (&lt; 30 l)",IF(S783="&gt; 75 % van de tijd max. 4 passagiers",TRUE(),))))</f>
        <v>0</v>
      </c>
      <c r="Y783" s="139" t="b">
        <f t="shared" ref="Y783:Y846" si="138">IF(P783="&lt; 15 km/dag",IF(Q783="&gt; 75% van de tijd in stadsverkeer",IF(R783="gem. hoeveelheid lading (30-300 l)",IF(S783="&gt; 75 % van de tijd max. 4 passagiers",TRUE(),))))</f>
        <v>0</v>
      </c>
      <c r="Z783" s="139" t="b">
        <f t="shared" ref="Z783:Z846" si="139">IF(P783="&lt; 15 km/dag",IF(Q783="&gt; 75% van de tijd in stadsverkeer",IF(R783="gem. hoeveelheid lading (30-300 l)",IF(S783="&gt; 75 % van de tijd max. 1 passagier",TRUE(),))))</f>
        <v>0</v>
      </c>
      <c r="AA783" s="139" t="b">
        <f t="shared" ref="AA783:AA846" si="140">IF(P783="&lt; 15 km/dag",IF(Q783="&gt; 75% van de tijd in stadsverkeer",IF(R783="weinig lading (&lt; 30 l)",IF(S783="&gt; 75 % van de tijd max. 1 passagier",TRUE(),))))</f>
        <v>0</v>
      </c>
      <c r="AB783" s="139" t="b">
        <f t="shared" ref="AB783:AB846" si="141">IF(P783="&lt; 15 km/dag",IF(Q783="&gt; 75% van de tijd in stadsverkeer",IF(R783="weinig lading (&lt; 30 l)",IF(S783="&gt; 75 % van de tijd max. 4 passagiers",TRUE(),))))</f>
        <v>0</v>
      </c>
      <c r="AC783" s="139">
        <f t="shared" ref="AC783:AC846" si="142">COUNTIF(U783:AB783,TRUE())</f>
        <v>0</v>
      </c>
    </row>
    <row r="784" spans="7:29" s="139" customFormat="1" x14ac:dyDescent="0.25">
      <c r="G784" s="146"/>
      <c r="O784" s="138" t="str">
        <f t="shared" si="133"/>
        <v/>
      </c>
      <c r="T784" s="139" t="b">
        <f t="shared" si="132"/>
        <v>0</v>
      </c>
      <c r="U784" s="139" t="b">
        <f t="shared" si="134"/>
        <v>0</v>
      </c>
      <c r="V784" s="139" t="b">
        <f t="shared" si="135"/>
        <v>0</v>
      </c>
      <c r="W784" s="139" t="b">
        <f t="shared" si="136"/>
        <v>0</v>
      </c>
      <c r="X784" s="139" t="b">
        <f t="shared" si="137"/>
        <v>0</v>
      </c>
      <c r="Y784" s="139" t="b">
        <f t="shared" si="138"/>
        <v>0</v>
      </c>
      <c r="Z784" s="139" t="b">
        <f t="shared" si="139"/>
        <v>0</v>
      </c>
      <c r="AA784" s="139" t="b">
        <f t="shared" si="140"/>
        <v>0</v>
      </c>
      <c r="AB784" s="139" t="b">
        <f t="shared" si="141"/>
        <v>0</v>
      </c>
      <c r="AC784" s="139">
        <f t="shared" si="142"/>
        <v>0</v>
      </c>
    </row>
    <row r="785" spans="7:29" s="139" customFormat="1" x14ac:dyDescent="0.25">
      <c r="G785" s="146"/>
      <c r="O785" s="138" t="str">
        <f t="shared" si="133"/>
        <v/>
      </c>
      <c r="T785" s="139" t="b">
        <f t="shared" si="132"/>
        <v>0</v>
      </c>
      <c r="U785" s="139" t="b">
        <f t="shared" si="134"/>
        <v>0</v>
      </c>
      <c r="V785" s="139" t="b">
        <f t="shared" si="135"/>
        <v>0</v>
      </c>
      <c r="W785" s="139" t="b">
        <f t="shared" si="136"/>
        <v>0</v>
      </c>
      <c r="X785" s="139" t="b">
        <f t="shared" si="137"/>
        <v>0</v>
      </c>
      <c r="Y785" s="139" t="b">
        <f t="shared" si="138"/>
        <v>0</v>
      </c>
      <c r="Z785" s="139" t="b">
        <f t="shared" si="139"/>
        <v>0</v>
      </c>
      <c r="AA785" s="139" t="b">
        <f t="shared" si="140"/>
        <v>0</v>
      </c>
      <c r="AB785" s="139" t="b">
        <f t="shared" si="141"/>
        <v>0</v>
      </c>
      <c r="AC785" s="139">
        <f t="shared" si="142"/>
        <v>0</v>
      </c>
    </row>
    <row r="786" spans="7:29" s="139" customFormat="1" x14ac:dyDescent="0.25">
      <c r="G786" s="146"/>
      <c r="O786" s="138" t="str">
        <f t="shared" si="133"/>
        <v/>
      </c>
      <c r="T786" s="139" t="b">
        <f t="shared" si="132"/>
        <v>0</v>
      </c>
      <c r="U786" s="139" t="b">
        <f t="shared" si="134"/>
        <v>0</v>
      </c>
      <c r="V786" s="139" t="b">
        <f t="shared" si="135"/>
        <v>0</v>
      </c>
      <c r="W786" s="139" t="b">
        <f t="shared" si="136"/>
        <v>0</v>
      </c>
      <c r="X786" s="139" t="b">
        <f t="shared" si="137"/>
        <v>0</v>
      </c>
      <c r="Y786" s="139" t="b">
        <f t="shared" si="138"/>
        <v>0</v>
      </c>
      <c r="Z786" s="139" t="b">
        <f t="shared" si="139"/>
        <v>0</v>
      </c>
      <c r="AA786" s="139" t="b">
        <f t="shared" si="140"/>
        <v>0</v>
      </c>
      <c r="AB786" s="139" t="b">
        <f t="shared" si="141"/>
        <v>0</v>
      </c>
      <c r="AC786" s="139">
        <f t="shared" si="142"/>
        <v>0</v>
      </c>
    </row>
    <row r="787" spans="7:29" s="139" customFormat="1" x14ac:dyDescent="0.25">
      <c r="G787" s="146"/>
      <c r="O787" s="138" t="str">
        <f t="shared" si="133"/>
        <v/>
      </c>
      <c r="T787" s="139" t="b">
        <f t="shared" si="132"/>
        <v>0</v>
      </c>
      <c r="U787" s="139" t="b">
        <f t="shared" si="134"/>
        <v>0</v>
      </c>
      <c r="V787" s="139" t="b">
        <f t="shared" si="135"/>
        <v>0</v>
      </c>
      <c r="W787" s="139" t="b">
        <f t="shared" si="136"/>
        <v>0</v>
      </c>
      <c r="X787" s="139" t="b">
        <f t="shared" si="137"/>
        <v>0</v>
      </c>
      <c r="Y787" s="139" t="b">
        <f t="shared" si="138"/>
        <v>0</v>
      </c>
      <c r="Z787" s="139" t="b">
        <f t="shared" si="139"/>
        <v>0</v>
      </c>
      <c r="AA787" s="139" t="b">
        <f t="shared" si="140"/>
        <v>0</v>
      </c>
      <c r="AB787" s="139" t="b">
        <f t="shared" si="141"/>
        <v>0</v>
      </c>
      <c r="AC787" s="139">
        <f t="shared" si="142"/>
        <v>0</v>
      </c>
    </row>
    <row r="788" spans="7:29" s="139" customFormat="1" x14ac:dyDescent="0.25">
      <c r="G788" s="146"/>
      <c r="O788" s="138" t="str">
        <f t="shared" si="133"/>
        <v/>
      </c>
      <c r="T788" s="139" t="b">
        <f t="shared" si="132"/>
        <v>0</v>
      </c>
      <c r="U788" s="139" t="b">
        <f t="shared" si="134"/>
        <v>0</v>
      </c>
      <c r="V788" s="139" t="b">
        <f t="shared" si="135"/>
        <v>0</v>
      </c>
      <c r="W788" s="139" t="b">
        <f t="shared" si="136"/>
        <v>0</v>
      </c>
      <c r="X788" s="139" t="b">
        <f t="shared" si="137"/>
        <v>0</v>
      </c>
      <c r="Y788" s="139" t="b">
        <f t="shared" si="138"/>
        <v>0</v>
      </c>
      <c r="Z788" s="139" t="b">
        <f t="shared" si="139"/>
        <v>0</v>
      </c>
      <c r="AA788" s="139" t="b">
        <f t="shared" si="140"/>
        <v>0</v>
      </c>
      <c r="AB788" s="139" t="b">
        <f t="shared" si="141"/>
        <v>0</v>
      </c>
      <c r="AC788" s="139">
        <f t="shared" si="142"/>
        <v>0</v>
      </c>
    </row>
    <row r="789" spans="7:29" s="139" customFormat="1" x14ac:dyDescent="0.25">
      <c r="G789" s="146"/>
      <c r="O789" s="138" t="str">
        <f t="shared" si="133"/>
        <v/>
      </c>
      <c r="T789" s="139" t="b">
        <f t="shared" si="132"/>
        <v>0</v>
      </c>
      <c r="U789" s="139" t="b">
        <f t="shared" si="134"/>
        <v>0</v>
      </c>
      <c r="V789" s="139" t="b">
        <f t="shared" si="135"/>
        <v>0</v>
      </c>
      <c r="W789" s="139" t="b">
        <f t="shared" si="136"/>
        <v>0</v>
      </c>
      <c r="X789" s="139" t="b">
        <f t="shared" si="137"/>
        <v>0</v>
      </c>
      <c r="Y789" s="139" t="b">
        <f t="shared" si="138"/>
        <v>0</v>
      </c>
      <c r="Z789" s="139" t="b">
        <f t="shared" si="139"/>
        <v>0</v>
      </c>
      <c r="AA789" s="139" t="b">
        <f t="shared" si="140"/>
        <v>0</v>
      </c>
      <c r="AB789" s="139" t="b">
        <f t="shared" si="141"/>
        <v>0</v>
      </c>
      <c r="AC789" s="139">
        <f t="shared" si="142"/>
        <v>0</v>
      </c>
    </row>
    <row r="790" spans="7:29" s="139" customFormat="1" x14ac:dyDescent="0.25">
      <c r="G790" s="146"/>
      <c r="O790" s="138" t="str">
        <f t="shared" si="133"/>
        <v/>
      </c>
      <c r="T790" s="139" t="b">
        <f t="shared" si="132"/>
        <v>0</v>
      </c>
      <c r="U790" s="139" t="b">
        <f t="shared" si="134"/>
        <v>0</v>
      </c>
      <c r="V790" s="139" t="b">
        <f t="shared" si="135"/>
        <v>0</v>
      </c>
      <c r="W790" s="139" t="b">
        <f t="shared" si="136"/>
        <v>0</v>
      </c>
      <c r="X790" s="139" t="b">
        <f t="shared" si="137"/>
        <v>0</v>
      </c>
      <c r="Y790" s="139" t="b">
        <f t="shared" si="138"/>
        <v>0</v>
      </c>
      <c r="Z790" s="139" t="b">
        <f t="shared" si="139"/>
        <v>0</v>
      </c>
      <c r="AA790" s="139" t="b">
        <f t="shared" si="140"/>
        <v>0</v>
      </c>
      <c r="AB790" s="139" t="b">
        <f t="shared" si="141"/>
        <v>0</v>
      </c>
      <c r="AC790" s="139">
        <f t="shared" si="142"/>
        <v>0</v>
      </c>
    </row>
    <row r="791" spans="7:29" s="139" customFormat="1" x14ac:dyDescent="0.25">
      <c r="G791" s="146"/>
      <c r="O791" s="138" t="str">
        <f t="shared" si="133"/>
        <v/>
      </c>
      <c r="T791" s="139" t="b">
        <f t="shared" si="132"/>
        <v>0</v>
      </c>
      <c r="U791" s="139" t="b">
        <f t="shared" si="134"/>
        <v>0</v>
      </c>
      <c r="V791" s="139" t="b">
        <f t="shared" si="135"/>
        <v>0</v>
      </c>
      <c r="W791" s="139" t="b">
        <f t="shared" si="136"/>
        <v>0</v>
      </c>
      <c r="X791" s="139" t="b">
        <f t="shared" si="137"/>
        <v>0</v>
      </c>
      <c r="Y791" s="139" t="b">
        <f t="shared" si="138"/>
        <v>0</v>
      </c>
      <c r="Z791" s="139" t="b">
        <f t="shared" si="139"/>
        <v>0</v>
      </c>
      <c r="AA791" s="139" t="b">
        <f t="shared" si="140"/>
        <v>0</v>
      </c>
      <c r="AB791" s="139" t="b">
        <f t="shared" si="141"/>
        <v>0</v>
      </c>
      <c r="AC791" s="139">
        <f t="shared" si="142"/>
        <v>0</v>
      </c>
    </row>
    <row r="792" spans="7:29" s="139" customFormat="1" x14ac:dyDescent="0.25">
      <c r="G792" s="146"/>
      <c r="O792" s="138" t="str">
        <f t="shared" si="133"/>
        <v/>
      </c>
      <c r="T792" s="139" t="b">
        <f t="shared" si="132"/>
        <v>0</v>
      </c>
      <c r="U792" s="139" t="b">
        <f t="shared" si="134"/>
        <v>0</v>
      </c>
      <c r="V792" s="139" t="b">
        <f t="shared" si="135"/>
        <v>0</v>
      </c>
      <c r="W792" s="139" t="b">
        <f t="shared" si="136"/>
        <v>0</v>
      </c>
      <c r="X792" s="139" t="b">
        <f t="shared" si="137"/>
        <v>0</v>
      </c>
      <c r="Y792" s="139" t="b">
        <f t="shared" si="138"/>
        <v>0</v>
      </c>
      <c r="Z792" s="139" t="b">
        <f t="shared" si="139"/>
        <v>0</v>
      </c>
      <c r="AA792" s="139" t="b">
        <f t="shared" si="140"/>
        <v>0</v>
      </c>
      <c r="AB792" s="139" t="b">
        <f t="shared" si="141"/>
        <v>0</v>
      </c>
      <c r="AC792" s="139">
        <f t="shared" si="142"/>
        <v>0</v>
      </c>
    </row>
    <row r="793" spans="7:29" s="139" customFormat="1" x14ac:dyDescent="0.25">
      <c r="G793" s="146"/>
      <c r="O793" s="138" t="str">
        <f t="shared" si="133"/>
        <v/>
      </c>
      <c r="T793" s="139" t="b">
        <f t="shared" si="132"/>
        <v>0</v>
      </c>
      <c r="U793" s="139" t="b">
        <f t="shared" si="134"/>
        <v>0</v>
      </c>
      <c r="V793" s="139" t="b">
        <f t="shared" si="135"/>
        <v>0</v>
      </c>
      <c r="W793" s="139" t="b">
        <f t="shared" si="136"/>
        <v>0</v>
      </c>
      <c r="X793" s="139" t="b">
        <f t="shared" si="137"/>
        <v>0</v>
      </c>
      <c r="Y793" s="139" t="b">
        <f t="shared" si="138"/>
        <v>0</v>
      </c>
      <c r="Z793" s="139" t="b">
        <f t="shared" si="139"/>
        <v>0</v>
      </c>
      <c r="AA793" s="139" t="b">
        <f t="shared" si="140"/>
        <v>0</v>
      </c>
      <c r="AB793" s="139" t="b">
        <f t="shared" si="141"/>
        <v>0</v>
      </c>
      <c r="AC793" s="139">
        <f t="shared" si="142"/>
        <v>0</v>
      </c>
    </row>
    <row r="794" spans="7:29" s="139" customFormat="1" x14ac:dyDescent="0.25">
      <c r="G794" s="146"/>
      <c r="O794" s="138" t="str">
        <f t="shared" si="133"/>
        <v/>
      </c>
      <c r="T794" s="139" t="b">
        <f t="shared" si="132"/>
        <v>0</v>
      </c>
      <c r="U794" s="139" t="b">
        <f t="shared" si="134"/>
        <v>0</v>
      </c>
      <c r="V794" s="139" t="b">
        <f t="shared" si="135"/>
        <v>0</v>
      </c>
      <c r="W794" s="139" t="b">
        <f t="shared" si="136"/>
        <v>0</v>
      </c>
      <c r="X794" s="139" t="b">
        <f t="shared" si="137"/>
        <v>0</v>
      </c>
      <c r="Y794" s="139" t="b">
        <f t="shared" si="138"/>
        <v>0</v>
      </c>
      <c r="Z794" s="139" t="b">
        <f t="shared" si="139"/>
        <v>0</v>
      </c>
      <c r="AA794" s="139" t="b">
        <f t="shared" si="140"/>
        <v>0</v>
      </c>
      <c r="AB794" s="139" t="b">
        <f t="shared" si="141"/>
        <v>0</v>
      </c>
      <c r="AC794" s="139">
        <f t="shared" si="142"/>
        <v>0</v>
      </c>
    </row>
    <row r="795" spans="7:29" s="139" customFormat="1" x14ac:dyDescent="0.25">
      <c r="G795" s="146"/>
      <c r="O795" s="138" t="str">
        <f t="shared" si="133"/>
        <v/>
      </c>
      <c r="T795" s="139" t="b">
        <f t="shared" si="132"/>
        <v>0</v>
      </c>
      <c r="U795" s="139" t="b">
        <f t="shared" si="134"/>
        <v>0</v>
      </c>
      <c r="V795" s="139" t="b">
        <f t="shared" si="135"/>
        <v>0</v>
      </c>
      <c r="W795" s="139" t="b">
        <f t="shared" si="136"/>
        <v>0</v>
      </c>
      <c r="X795" s="139" t="b">
        <f t="shared" si="137"/>
        <v>0</v>
      </c>
      <c r="Y795" s="139" t="b">
        <f t="shared" si="138"/>
        <v>0</v>
      </c>
      <c r="Z795" s="139" t="b">
        <f t="shared" si="139"/>
        <v>0</v>
      </c>
      <c r="AA795" s="139" t="b">
        <f t="shared" si="140"/>
        <v>0</v>
      </c>
      <c r="AB795" s="139" t="b">
        <f t="shared" si="141"/>
        <v>0</v>
      </c>
      <c r="AC795" s="139">
        <f t="shared" si="142"/>
        <v>0</v>
      </c>
    </row>
    <row r="796" spans="7:29" s="139" customFormat="1" x14ac:dyDescent="0.25">
      <c r="G796" s="146"/>
      <c r="O796" s="138" t="str">
        <f t="shared" si="133"/>
        <v/>
      </c>
      <c r="T796" s="139" t="b">
        <f t="shared" si="132"/>
        <v>0</v>
      </c>
      <c r="U796" s="139" t="b">
        <f t="shared" si="134"/>
        <v>0</v>
      </c>
      <c r="V796" s="139" t="b">
        <f t="shared" si="135"/>
        <v>0</v>
      </c>
      <c r="W796" s="139" t="b">
        <f t="shared" si="136"/>
        <v>0</v>
      </c>
      <c r="X796" s="139" t="b">
        <f t="shared" si="137"/>
        <v>0</v>
      </c>
      <c r="Y796" s="139" t="b">
        <f t="shared" si="138"/>
        <v>0</v>
      </c>
      <c r="Z796" s="139" t="b">
        <f t="shared" si="139"/>
        <v>0</v>
      </c>
      <c r="AA796" s="139" t="b">
        <f t="shared" si="140"/>
        <v>0</v>
      </c>
      <c r="AB796" s="139" t="b">
        <f t="shared" si="141"/>
        <v>0</v>
      </c>
      <c r="AC796" s="139">
        <f t="shared" si="142"/>
        <v>0</v>
      </c>
    </row>
    <row r="797" spans="7:29" s="139" customFormat="1" x14ac:dyDescent="0.25">
      <c r="G797" s="146"/>
      <c r="O797" s="138" t="str">
        <f t="shared" si="133"/>
        <v/>
      </c>
      <c r="T797" s="139" t="b">
        <f t="shared" si="132"/>
        <v>0</v>
      </c>
      <c r="U797" s="139" t="b">
        <f t="shared" si="134"/>
        <v>0</v>
      </c>
      <c r="V797" s="139" t="b">
        <f t="shared" si="135"/>
        <v>0</v>
      </c>
      <c r="W797" s="139" t="b">
        <f t="shared" si="136"/>
        <v>0</v>
      </c>
      <c r="X797" s="139" t="b">
        <f t="shared" si="137"/>
        <v>0</v>
      </c>
      <c r="Y797" s="139" t="b">
        <f t="shared" si="138"/>
        <v>0</v>
      </c>
      <c r="Z797" s="139" t="b">
        <f t="shared" si="139"/>
        <v>0</v>
      </c>
      <c r="AA797" s="139" t="b">
        <f t="shared" si="140"/>
        <v>0</v>
      </c>
      <c r="AB797" s="139" t="b">
        <f t="shared" si="141"/>
        <v>0</v>
      </c>
      <c r="AC797" s="139">
        <f t="shared" si="142"/>
        <v>0</v>
      </c>
    </row>
    <row r="798" spans="7:29" s="139" customFormat="1" x14ac:dyDescent="0.25">
      <c r="G798" s="146"/>
      <c r="O798" s="138" t="str">
        <f t="shared" si="133"/>
        <v/>
      </c>
      <c r="T798" s="139" t="b">
        <f t="shared" si="132"/>
        <v>0</v>
      </c>
      <c r="U798" s="139" t="b">
        <f t="shared" si="134"/>
        <v>0</v>
      </c>
      <c r="V798" s="139" t="b">
        <f t="shared" si="135"/>
        <v>0</v>
      </c>
      <c r="W798" s="139" t="b">
        <f t="shared" si="136"/>
        <v>0</v>
      </c>
      <c r="X798" s="139" t="b">
        <f t="shared" si="137"/>
        <v>0</v>
      </c>
      <c r="Y798" s="139" t="b">
        <f t="shared" si="138"/>
        <v>0</v>
      </c>
      <c r="Z798" s="139" t="b">
        <f t="shared" si="139"/>
        <v>0</v>
      </c>
      <c r="AA798" s="139" t="b">
        <f t="shared" si="140"/>
        <v>0</v>
      </c>
      <c r="AB798" s="139" t="b">
        <f t="shared" si="141"/>
        <v>0</v>
      </c>
      <c r="AC798" s="139">
        <f t="shared" si="142"/>
        <v>0</v>
      </c>
    </row>
    <row r="799" spans="7:29" s="139" customFormat="1" x14ac:dyDescent="0.25">
      <c r="G799" s="146"/>
      <c r="O799" s="138" t="str">
        <f t="shared" si="133"/>
        <v/>
      </c>
      <c r="T799" s="139" t="b">
        <f t="shared" si="132"/>
        <v>0</v>
      </c>
      <c r="U799" s="139" t="b">
        <f t="shared" si="134"/>
        <v>0</v>
      </c>
      <c r="V799" s="139" t="b">
        <f t="shared" si="135"/>
        <v>0</v>
      </c>
      <c r="W799" s="139" t="b">
        <f t="shared" si="136"/>
        <v>0</v>
      </c>
      <c r="X799" s="139" t="b">
        <f t="shared" si="137"/>
        <v>0</v>
      </c>
      <c r="Y799" s="139" t="b">
        <f t="shared" si="138"/>
        <v>0</v>
      </c>
      <c r="Z799" s="139" t="b">
        <f t="shared" si="139"/>
        <v>0</v>
      </c>
      <c r="AA799" s="139" t="b">
        <f t="shared" si="140"/>
        <v>0</v>
      </c>
      <c r="AB799" s="139" t="b">
        <f t="shared" si="141"/>
        <v>0</v>
      </c>
      <c r="AC799" s="139">
        <f t="shared" si="142"/>
        <v>0</v>
      </c>
    </row>
    <row r="800" spans="7:29" s="139" customFormat="1" x14ac:dyDescent="0.25">
      <c r="G800" s="146"/>
      <c r="O800" s="138" t="str">
        <f t="shared" si="133"/>
        <v/>
      </c>
      <c r="T800" s="139" t="b">
        <f t="shared" si="132"/>
        <v>0</v>
      </c>
      <c r="U800" s="139" t="b">
        <f t="shared" si="134"/>
        <v>0</v>
      </c>
      <c r="V800" s="139" t="b">
        <f t="shared" si="135"/>
        <v>0</v>
      </c>
      <c r="W800" s="139" t="b">
        <f t="shared" si="136"/>
        <v>0</v>
      </c>
      <c r="X800" s="139" t="b">
        <f t="shared" si="137"/>
        <v>0</v>
      </c>
      <c r="Y800" s="139" t="b">
        <f t="shared" si="138"/>
        <v>0</v>
      </c>
      <c r="Z800" s="139" t="b">
        <f t="shared" si="139"/>
        <v>0</v>
      </c>
      <c r="AA800" s="139" t="b">
        <f t="shared" si="140"/>
        <v>0</v>
      </c>
      <c r="AB800" s="139" t="b">
        <f t="shared" si="141"/>
        <v>0</v>
      </c>
      <c r="AC800" s="139">
        <f t="shared" si="142"/>
        <v>0</v>
      </c>
    </row>
    <row r="801" spans="7:29" s="139" customFormat="1" x14ac:dyDescent="0.25">
      <c r="G801" s="146"/>
      <c r="O801" s="138" t="str">
        <f t="shared" si="133"/>
        <v/>
      </c>
      <c r="T801" s="139" t="b">
        <f t="shared" si="132"/>
        <v>0</v>
      </c>
      <c r="U801" s="139" t="b">
        <f t="shared" si="134"/>
        <v>0</v>
      </c>
      <c r="V801" s="139" t="b">
        <f t="shared" si="135"/>
        <v>0</v>
      </c>
      <c r="W801" s="139" t="b">
        <f t="shared" si="136"/>
        <v>0</v>
      </c>
      <c r="X801" s="139" t="b">
        <f t="shared" si="137"/>
        <v>0</v>
      </c>
      <c r="Y801" s="139" t="b">
        <f t="shared" si="138"/>
        <v>0</v>
      </c>
      <c r="Z801" s="139" t="b">
        <f t="shared" si="139"/>
        <v>0</v>
      </c>
      <c r="AA801" s="139" t="b">
        <f t="shared" si="140"/>
        <v>0</v>
      </c>
      <c r="AB801" s="139" t="b">
        <f t="shared" si="141"/>
        <v>0</v>
      </c>
      <c r="AC801" s="139">
        <f t="shared" si="142"/>
        <v>0</v>
      </c>
    </row>
    <row r="802" spans="7:29" s="139" customFormat="1" x14ac:dyDescent="0.25">
      <c r="G802" s="146"/>
      <c r="O802" s="138" t="str">
        <f t="shared" si="133"/>
        <v/>
      </c>
      <c r="T802" s="139" t="b">
        <f t="shared" si="132"/>
        <v>0</v>
      </c>
      <c r="U802" s="139" t="b">
        <f t="shared" si="134"/>
        <v>0</v>
      </c>
      <c r="V802" s="139" t="b">
        <f t="shared" si="135"/>
        <v>0</v>
      </c>
      <c r="W802" s="139" t="b">
        <f t="shared" si="136"/>
        <v>0</v>
      </c>
      <c r="X802" s="139" t="b">
        <f t="shared" si="137"/>
        <v>0</v>
      </c>
      <c r="Y802" s="139" t="b">
        <f t="shared" si="138"/>
        <v>0</v>
      </c>
      <c r="Z802" s="139" t="b">
        <f t="shared" si="139"/>
        <v>0</v>
      </c>
      <c r="AA802" s="139" t="b">
        <f t="shared" si="140"/>
        <v>0</v>
      </c>
      <c r="AB802" s="139" t="b">
        <f t="shared" si="141"/>
        <v>0</v>
      </c>
      <c r="AC802" s="139">
        <f t="shared" si="142"/>
        <v>0</v>
      </c>
    </row>
    <row r="803" spans="7:29" s="139" customFormat="1" x14ac:dyDescent="0.25">
      <c r="G803" s="146"/>
      <c r="O803" s="138" t="str">
        <f t="shared" si="133"/>
        <v/>
      </c>
      <c r="T803" s="139" t="b">
        <f t="shared" si="132"/>
        <v>0</v>
      </c>
      <c r="U803" s="139" t="b">
        <f t="shared" si="134"/>
        <v>0</v>
      </c>
      <c r="V803" s="139" t="b">
        <f t="shared" si="135"/>
        <v>0</v>
      </c>
      <c r="W803" s="139" t="b">
        <f t="shared" si="136"/>
        <v>0</v>
      </c>
      <c r="X803" s="139" t="b">
        <f t="shared" si="137"/>
        <v>0</v>
      </c>
      <c r="Y803" s="139" t="b">
        <f t="shared" si="138"/>
        <v>0</v>
      </c>
      <c r="Z803" s="139" t="b">
        <f t="shared" si="139"/>
        <v>0</v>
      </c>
      <c r="AA803" s="139" t="b">
        <f t="shared" si="140"/>
        <v>0</v>
      </c>
      <c r="AB803" s="139" t="b">
        <f t="shared" si="141"/>
        <v>0</v>
      </c>
      <c r="AC803" s="139">
        <f t="shared" si="142"/>
        <v>0</v>
      </c>
    </row>
    <row r="804" spans="7:29" s="139" customFormat="1" x14ac:dyDescent="0.25">
      <c r="G804" s="146"/>
      <c r="O804" s="138" t="str">
        <f t="shared" si="133"/>
        <v/>
      </c>
      <c r="T804" s="139" t="b">
        <f t="shared" si="132"/>
        <v>0</v>
      </c>
      <c r="U804" s="139" t="b">
        <f t="shared" si="134"/>
        <v>0</v>
      </c>
      <c r="V804" s="139" t="b">
        <f t="shared" si="135"/>
        <v>0</v>
      </c>
      <c r="W804" s="139" t="b">
        <f t="shared" si="136"/>
        <v>0</v>
      </c>
      <c r="X804" s="139" t="b">
        <f t="shared" si="137"/>
        <v>0</v>
      </c>
      <c r="Y804" s="139" t="b">
        <f t="shared" si="138"/>
        <v>0</v>
      </c>
      <c r="Z804" s="139" t="b">
        <f t="shared" si="139"/>
        <v>0</v>
      </c>
      <c r="AA804" s="139" t="b">
        <f t="shared" si="140"/>
        <v>0</v>
      </c>
      <c r="AB804" s="139" t="b">
        <f t="shared" si="141"/>
        <v>0</v>
      </c>
      <c r="AC804" s="139">
        <f t="shared" si="142"/>
        <v>0</v>
      </c>
    </row>
    <row r="805" spans="7:29" s="139" customFormat="1" x14ac:dyDescent="0.25">
      <c r="G805" s="146"/>
      <c r="O805" s="138" t="str">
        <f t="shared" si="133"/>
        <v/>
      </c>
      <c r="T805" s="139" t="b">
        <f t="shared" si="132"/>
        <v>0</v>
      </c>
      <c r="U805" s="139" t="b">
        <f t="shared" si="134"/>
        <v>0</v>
      </c>
      <c r="V805" s="139" t="b">
        <f t="shared" si="135"/>
        <v>0</v>
      </c>
      <c r="W805" s="139" t="b">
        <f t="shared" si="136"/>
        <v>0</v>
      </c>
      <c r="X805" s="139" t="b">
        <f t="shared" si="137"/>
        <v>0</v>
      </c>
      <c r="Y805" s="139" t="b">
        <f t="shared" si="138"/>
        <v>0</v>
      </c>
      <c r="Z805" s="139" t="b">
        <f t="shared" si="139"/>
        <v>0</v>
      </c>
      <c r="AA805" s="139" t="b">
        <f t="shared" si="140"/>
        <v>0</v>
      </c>
      <c r="AB805" s="139" t="b">
        <f t="shared" si="141"/>
        <v>0</v>
      </c>
      <c r="AC805" s="139">
        <f t="shared" si="142"/>
        <v>0</v>
      </c>
    </row>
    <row r="806" spans="7:29" s="139" customFormat="1" x14ac:dyDescent="0.25">
      <c r="G806" s="146"/>
      <c r="O806" s="138" t="str">
        <f t="shared" si="133"/>
        <v/>
      </c>
      <c r="T806" s="139" t="b">
        <f t="shared" si="132"/>
        <v>0</v>
      </c>
      <c r="U806" s="139" t="b">
        <f t="shared" si="134"/>
        <v>0</v>
      </c>
      <c r="V806" s="139" t="b">
        <f t="shared" si="135"/>
        <v>0</v>
      </c>
      <c r="W806" s="139" t="b">
        <f t="shared" si="136"/>
        <v>0</v>
      </c>
      <c r="X806" s="139" t="b">
        <f t="shared" si="137"/>
        <v>0</v>
      </c>
      <c r="Y806" s="139" t="b">
        <f t="shared" si="138"/>
        <v>0</v>
      </c>
      <c r="Z806" s="139" t="b">
        <f t="shared" si="139"/>
        <v>0</v>
      </c>
      <c r="AA806" s="139" t="b">
        <f t="shared" si="140"/>
        <v>0</v>
      </c>
      <c r="AB806" s="139" t="b">
        <f t="shared" si="141"/>
        <v>0</v>
      </c>
      <c r="AC806" s="139">
        <f t="shared" si="142"/>
        <v>0</v>
      </c>
    </row>
    <row r="807" spans="7:29" s="139" customFormat="1" x14ac:dyDescent="0.25">
      <c r="G807" s="146"/>
      <c r="O807" s="138" t="str">
        <f t="shared" si="133"/>
        <v/>
      </c>
      <c r="T807" s="139" t="b">
        <f t="shared" si="132"/>
        <v>0</v>
      </c>
      <c r="U807" s="139" t="b">
        <f t="shared" si="134"/>
        <v>0</v>
      </c>
      <c r="V807" s="139" t="b">
        <f t="shared" si="135"/>
        <v>0</v>
      </c>
      <c r="W807" s="139" t="b">
        <f t="shared" si="136"/>
        <v>0</v>
      </c>
      <c r="X807" s="139" t="b">
        <f t="shared" si="137"/>
        <v>0</v>
      </c>
      <c r="Y807" s="139" t="b">
        <f t="shared" si="138"/>
        <v>0</v>
      </c>
      <c r="Z807" s="139" t="b">
        <f t="shared" si="139"/>
        <v>0</v>
      </c>
      <c r="AA807" s="139" t="b">
        <f t="shared" si="140"/>
        <v>0</v>
      </c>
      <c r="AB807" s="139" t="b">
        <f t="shared" si="141"/>
        <v>0</v>
      </c>
      <c r="AC807" s="139">
        <f t="shared" si="142"/>
        <v>0</v>
      </c>
    </row>
    <row r="808" spans="7:29" s="139" customFormat="1" x14ac:dyDescent="0.25">
      <c r="G808" s="146"/>
      <c r="O808" s="138" t="str">
        <f t="shared" si="133"/>
        <v/>
      </c>
      <c r="T808" s="139" t="b">
        <f t="shared" si="132"/>
        <v>0</v>
      </c>
      <c r="U808" s="139" t="b">
        <f t="shared" si="134"/>
        <v>0</v>
      </c>
      <c r="V808" s="139" t="b">
        <f t="shared" si="135"/>
        <v>0</v>
      </c>
      <c r="W808" s="139" t="b">
        <f t="shared" si="136"/>
        <v>0</v>
      </c>
      <c r="X808" s="139" t="b">
        <f t="shared" si="137"/>
        <v>0</v>
      </c>
      <c r="Y808" s="139" t="b">
        <f t="shared" si="138"/>
        <v>0</v>
      </c>
      <c r="Z808" s="139" t="b">
        <f t="shared" si="139"/>
        <v>0</v>
      </c>
      <c r="AA808" s="139" t="b">
        <f t="shared" si="140"/>
        <v>0</v>
      </c>
      <c r="AB808" s="139" t="b">
        <f t="shared" si="141"/>
        <v>0</v>
      </c>
      <c r="AC808" s="139">
        <f t="shared" si="142"/>
        <v>0</v>
      </c>
    </row>
    <row r="809" spans="7:29" s="139" customFormat="1" x14ac:dyDescent="0.25">
      <c r="G809" s="146"/>
      <c r="O809" s="138" t="str">
        <f t="shared" si="133"/>
        <v/>
      </c>
      <c r="T809" s="139" t="b">
        <f t="shared" si="132"/>
        <v>0</v>
      </c>
      <c r="U809" s="139" t="b">
        <f t="shared" si="134"/>
        <v>0</v>
      </c>
      <c r="V809" s="139" t="b">
        <f t="shared" si="135"/>
        <v>0</v>
      </c>
      <c r="W809" s="139" t="b">
        <f t="shared" si="136"/>
        <v>0</v>
      </c>
      <c r="X809" s="139" t="b">
        <f t="shared" si="137"/>
        <v>0</v>
      </c>
      <c r="Y809" s="139" t="b">
        <f t="shared" si="138"/>
        <v>0</v>
      </c>
      <c r="Z809" s="139" t="b">
        <f t="shared" si="139"/>
        <v>0</v>
      </c>
      <c r="AA809" s="139" t="b">
        <f t="shared" si="140"/>
        <v>0</v>
      </c>
      <c r="AB809" s="139" t="b">
        <f t="shared" si="141"/>
        <v>0</v>
      </c>
      <c r="AC809" s="139">
        <f t="shared" si="142"/>
        <v>0</v>
      </c>
    </row>
    <row r="810" spans="7:29" s="139" customFormat="1" x14ac:dyDescent="0.25">
      <c r="G810" s="146"/>
      <c r="O810" s="138" t="str">
        <f t="shared" si="133"/>
        <v/>
      </c>
      <c r="T810" s="139" t="b">
        <f t="shared" si="132"/>
        <v>0</v>
      </c>
      <c r="U810" s="139" t="b">
        <f t="shared" si="134"/>
        <v>0</v>
      </c>
      <c r="V810" s="139" t="b">
        <f t="shared" si="135"/>
        <v>0</v>
      </c>
      <c r="W810" s="139" t="b">
        <f t="shared" si="136"/>
        <v>0</v>
      </c>
      <c r="X810" s="139" t="b">
        <f t="shared" si="137"/>
        <v>0</v>
      </c>
      <c r="Y810" s="139" t="b">
        <f t="shared" si="138"/>
        <v>0</v>
      </c>
      <c r="Z810" s="139" t="b">
        <f t="shared" si="139"/>
        <v>0</v>
      </c>
      <c r="AA810" s="139" t="b">
        <f t="shared" si="140"/>
        <v>0</v>
      </c>
      <c r="AB810" s="139" t="b">
        <f t="shared" si="141"/>
        <v>0</v>
      </c>
      <c r="AC810" s="139">
        <f t="shared" si="142"/>
        <v>0</v>
      </c>
    </row>
    <row r="811" spans="7:29" s="139" customFormat="1" x14ac:dyDescent="0.25">
      <c r="G811" s="146"/>
      <c r="O811" s="138" t="str">
        <f t="shared" si="133"/>
        <v/>
      </c>
      <c r="T811" s="139" t="b">
        <f t="shared" si="132"/>
        <v>0</v>
      </c>
      <c r="U811" s="139" t="b">
        <f t="shared" si="134"/>
        <v>0</v>
      </c>
      <c r="V811" s="139" t="b">
        <f t="shared" si="135"/>
        <v>0</v>
      </c>
      <c r="W811" s="139" t="b">
        <f t="shared" si="136"/>
        <v>0</v>
      </c>
      <c r="X811" s="139" t="b">
        <f t="shared" si="137"/>
        <v>0</v>
      </c>
      <c r="Y811" s="139" t="b">
        <f t="shared" si="138"/>
        <v>0</v>
      </c>
      <c r="Z811" s="139" t="b">
        <f t="shared" si="139"/>
        <v>0</v>
      </c>
      <c r="AA811" s="139" t="b">
        <f t="shared" si="140"/>
        <v>0</v>
      </c>
      <c r="AB811" s="139" t="b">
        <f t="shared" si="141"/>
        <v>0</v>
      </c>
      <c r="AC811" s="139">
        <f t="shared" si="142"/>
        <v>0</v>
      </c>
    </row>
    <row r="812" spans="7:29" s="139" customFormat="1" x14ac:dyDescent="0.25">
      <c r="G812" s="146"/>
      <c r="O812" s="138" t="str">
        <f t="shared" si="133"/>
        <v/>
      </c>
      <c r="T812" s="139" t="b">
        <f t="shared" si="132"/>
        <v>0</v>
      </c>
      <c r="U812" s="139" t="b">
        <f t="shared" si="134"/>
        <v>0</v>
      </c>
      <c r="V812" s="139" t="b">
        <f t="shared" si="135"/>
        <v>0</v>
      </c>
      <c r="W812" s="139" t="b">
        <f t="shared" si="136"/>
        <v>0</v>
      </c>
      <c r="X812" s="139" t="b">
        <f t="shared" si="137"/>
        <v>0</v>
      </c>
      <c r="Y812" s="139" t="b">
        <f t="shared" si="138"/>
        <v>0</v>
      </c>
      <c r="Z812" s="139" t="b">
        <f t="shared" si="139"/>
        <v>0</v>
      </c>
      <c r="AA812" s="139" t="b">
        <f t="shared" si="140"/>
        <v>0</v>
      </c>
      <c r="AB812" s="139" t="b">
        <f t="shared" si="141"/>
        <v>0</v>
      </c>
      <c r="AC812" s="139">
        <f t="shared" si="142"/>
        <v>0</v>
      </c>
    </row>
    <row r="813" spans="7:29" s="139" customFormat="1" x14ac:dyDescent="0.25">
      <c r="G813" s="146"/>
      <c r="O813" s="138" t="str">
        <f t="shared" si="133"/>
        <v/>
      </c>
      <c r="T813" s="139" t="b">
        <f t="shared" si="132"/>
        <v>0</v>
      </c>
      <c r="U813" s="139" t="b">
        <f t="shared" si="134"/>
        <v>0</v>
      </c>
      <c r="V813" s="139" t="b">
        <f t="shared" si="135"/>
        <v>0</v>
      </c>
      <c r="W813" s="139" t="b">
        <f t="shared" si="136"/>
        <v>0</v>
      </c>
      <c r="X813" s="139" t="b">
        <f t="shared" si="137"/>
        <v>0</v>
      </c>
      <c r="Y813" s="139" t="b">
        <f t="shared" si="138"/>
        <v>0</v>
      </c>
      <c r="Z813" s="139" t="b">
        <f t="shared" si="139"/>
        <v>0</v>
      </c>
      <c r="AA813" s="139" t="b">
        <f t="shared" si="140"/>
        <v>0</v>
      </c>
      <c r="AB813" s="139" t="b">
        <f t="shared" si="141"/>
        <v>0</v>
      </c>
      <c r="AC813" s="139">
        <f t="shared" si="142"/>
        <v>0</v>
      </c>
    </row>
    <row r="814" spans="7:29" s="139" customFormat="1" x14ac:dyDescent="0.25">
      <c r="G814" s="146"/>
      <c r="O814" s="138" t="str">
        <f t="shared" si="133"/>
        <v/>
      </c>
      <c r="T814" s="139" t="b">
        <f t="shared" si="132"/>
        <v>0</v>
      </c>
      <c r="U814" s="139" t="b">
        <f t="shared" si="134"/>
        <v>0</v>
      </c>
      <c r="V814" s="139" t="b">
        <f t="shared" si="135"/>
        <v>0</v>
      </c>
      <c r="W814" s="139" t="b">
        <f t="shared" si="136"/>
        <v>0</v>
      </c>
      <c r="X814" s="139" t="b">
        <f t="shared" si="137"/>
        <v>0</v>
      </c>
      <c r="Y814" s="139" t="b">
        <f t="shared" si="138"/>
        <v>0</v>
      </c>
      <c r="Z814" s="139" t="b">
        <f t="shared" si="139"/>
        <v>0</v>
      </c>
      <c r="AA814" s="139" t="b">
        <f t="shared" si="140"/>
        <v>0</v>
      </c>
      <c r="AB814" s="139" t="b">
        <f t="shared" si="141"/>
        <v>0</v>
      </c>
      <c r="AC814" s="139">
        <f t="shared" si="142"/>
        <v>0</v>
      </c>
    </row>
    <row r="815" spans="7:29" s="139" customFormat="1" x14ac:dyDescent="0.25">
      <c r="G815" s="146"/>
      <c r="O815" s="138" t="str">
        <f t="shared" si="133"/>
        <v/>
      </c>
      <c r="T815" s="139" t="b">
        <f t="shared" si="132"/>
        <v>0</v>
      </c>
      <c r="U815" s="139" t="b">
        <f t="shared" si="134"/>
        <v>0</v>
      </c>
      <c r="V815" s="139" t="b">
        <f t="shared" si="135"/>
        <v>0</v>
      </c>
      <c r="W815" s="139" t="b">
        <f t="shared" si="136"/>
        <v>0</v>
      </c>
      <c r="X815" s="139" t="b">
        <f t="shared" si="137"/>
        <v>0</v>
      </c>
      <c r="Y815" s="139" t="b">
        <f t="shared" si="138"/>
        <v>0</v>
      </c>
      <c r="Z815" s="139" t="b">
        <f t="shared" si="139"/>
        <v>0</v>
      </c>
      <c r="AA815" s="139" t="b">
        <f t="shared" si="140"/>
        <v>0</v>
      </c>
      <c r="AB815" s="139" t="b">
        <f t="shared" si="141"/>
        <v>0</v>
      </c>
      <c r="AC815" s="139">
        <f t="shared" si="142"/>
        <v>0</v>
      </c>
    </row>
    <row r="816" spans="7:29" s="139" customFormat="1" x14ac:dyDescent="0.25">
      <c r="G816" s="146"/>
      <c r="O816" s="138" t="str">
        <f t="shared" si="133"/>
        <v/>
      </c>
      <c r="T816" s="139" t="b">
        <f t="shared" si="132"/>
        <v>0</v>
      </c>
      <c r="U816" s="139" t="b">
        <f t="shared" si="134"/>
        <v>0</v>
      </c>
      <c r="V816" s="139" t="b">
        <f t="shared" si="135"/>
        <v>0</v>
      </c>
      <c r="W816" s="139" t="b">
        <f t="shared" si="136"/>
        <v>0</v>
      </c>
      <c r="X816" s="139" t="b">
        <f t="shared" si="137"/>
        <v>0</v>
      </c>
      <c r="Y816" s="139" t="b">
        <f t="shared" si="138"/>
        <v>0</v>
      </c>
      <c r="Z816" s="139" t="b">
        <f t="shared" si="139"/>
        <v>0</v>
      </c>
      <c r="AA816" s="139" t="b">
        <f t="shared" si="140"/>
        <v>0</v>
      </c>
      <c r="AB816" s="139" t="b">
        <f t="shared" si="141"/>
        <v>0</v>
      </c>
      <c r="AC816" s="139">
        <f t="shared" si="142"/>
        <v>0</v>
      </c>
    </row>
    <row r="817" spans="7:29" s="139" customFormat="1" x14ac:dyDescent="0.25">
      <c r="G817" s="146"/>
      <c r="O817" s="138" t="str">
        <f t="shared" si="133"/>
        <v/>
      </c>
      <c r="T817" s="139" t="b">
        <f t="shared" si="132"/>
        <v>0</v>
      </c>
      <c r="U817" s="139" t="b">
        <f t="shared" si="134"/>
        <v>0</v>
      </c>
      <c r="V817" s="139" t="b">
        <f t="shared" si="135"/>
        <v>0</v>
      </c>
      <c r="W817" s="139" t="b">
        <f t="shared" si="136"/>
        <v>0</v>
      </c>
      <c r="X817" s="139" t="b">
        <f t="shared" si="137"/>
        <v>0</v>
      </c>
      <c r="Y817" s="139" t="b">
        <f t="shared" si="138"/>
        <v>0</v>
      </c>
      <c r="Z817" s="139" t="b">
        <f t="shared" si="139"/>
        <v>0</v>
      </c>
      <c r="AA817" s="139" t="b">
        <f t="shared" si="140"/>
        <v>0</v>
      </c>
      <c r="AB817" s="139" t="b">
        <f t="shared" si="141"/>
        <v>0</v>
      </c>
      <c r="AC817" s="139">
        <f t="shared" si="142"/>
        <v>0</v>
      </c>
    </row>
    <row r="818" spans="7:29" s="139" customFormat="1" x14ac:dyDescent="0.25">
      <c r="G818" s="146"/>
      <c r="O818" s="138" t="str">
        <f t="shared" si="133"/>
        <v/>
      </c>
      <c r="T818" s="139" t="b">
        <f t="shared" si="132"/>
        <v>0</v>
      </c>
      <c r="U818" s="139" t="b">
        <f t="shared" si="134"/>
        <v>0</v>
      </c>
      <c r="V818" s="139" t="b">
        <f t="shared" si="135"/>
        <v>0</v>
      </c>
      <c r="W818" s="139" t="b">
        <f t="shared" si="136"/>
        <v>0</v>
      </c>
      <c r="X818" s="139" t="b">
        <f t="shared" si="137"/>
        <v>0</v>
      </c>
      <c r="Y818" s="139" t="b">
        <f t="shared" si="138"/>
        <v>0</v>
      </c>
      <c r="Z818" s="139" t="b">
        <f t="shared" si="139"/>
        <v>0</v>
      </c>
      <c r="AA818" s="139" t="b">
        <f t="shared" si="140"/>
        <v>0</v>
      </c>
      <c r="AB818" s="139" t="b">
        <f t="shared" si="141"/>
        <v>0</v>
      </c>
      <c r="AC818" s="139">
        <f t="shared" si="142"/>
        <v>0</v>
      </c>
    </row>
    <row r="819" spans="7:29" s="139" customFormat="1" x14ac:dyDescent="0.25">
      <c r="G819" s="146"/>
      <c r="O819" s="138" t="str">
        <f t="shared" si="133"/>
        <v/>
      </c>
      <c r="T819" s="139" t="b">
        <f t="shared" si="132"/>
        <v>0</v>
      </c>
      <c r="U819" s="139" t="b">
        <f t="shared" si="134"/>
        <v>0</v>
      </c>
      <c r="V819" s="139" t="b">
        <f t="shared" si="135"/>
        <v>0</v>
      </c>
      <c r="W819" s="139" t="b">
        <f t="shared" si="136"/>
        <v>0</v>
      </c>
      <c r="X819" s="139" t="b">
        <f t="shared" si="137"/>
        <v>0</v>
      </c>
      <c r="Y819" s="139" t="b">
        <f t="shared" si="138"/>
        <v>0</v>
      </c>
      <c r="Z819" s="139" t="b">
        <f t="shared" si="139"/>
        <v>0</v>
      </c>
      <c r="AA819" s="139" t="b">
        <f t="shared" si="140"/>
        <v>0</v>
      </c>
      <c r="AB819" s="139" t="b">
        <f t="shared" si="141"/>
        <v>0</v>
      </c>
      <c r="AC819" s="139">
        <f t="shared" si="142"/>
        <v>0</v>
      </c>
    </row>
    <row r="820" spans="7:29" s="139" customFormat="1" x14ac:dyDescent="0.25">
      <c r="G820" s="146"/>
      <c r="O820" s="138" t="str">
        <f t="shared" si="133"/>
        <v/>
      </c>
      <c r="T820" s="139" t="b">
        <f t="shared" si="132"/>
        <v>0</v>
      </c>
      <c r="U820" s="139" t="b">
        <f t="shared" si="134"/>
        <v>0</v>
      </c>
      <c r="V820" s="139" t="b">
        <f t="shared" si="135"/>
        <v>0</v>
      </c>
      <c r="W820" s="139" t="b">
        <f t="shared" si="136"/>
        <v>0</v>
      </c>
      <c r="X820" s="139" t="b">
        <f t="shared" si="137"/>
        <v>0</v>
      </c>
      <c r="Y820" s="139" t="b">
        <f t="shared" si="138"/>
        <v>0</v>
      </c>
      <c r="Z820" s="139" t="b">
        <f t="shared" si="139"/>
        <v>0</v>
      </c>
      <c r="AA820" s="139" t="b">
        <f t="shared" si="140"/>
        <v>0</v>
      </c>
      <c r="AB820" s="139" t="b">
        <f t="shared" si="141"/>
        <v>0</v>
      </c>
      <c r="AC820" s="139">
        <f t="shared" si="142"/>
        <v>0</v>
      </c>
    </row>
    <row r="821" spans="7:29" s="139" customFormat="1" x14ac:dyDescent="0.25">
      <c r="G821" s="146"/>
      <c r="O821" s="138" t="str">
        <f t="shared" si="133"/>
        <v/>
      </c>
      <c r="T821" s="139" t="b">
        <f t="shared" si="132"/>
        <v>0</v>
      </c>
      <c r="U821" s="139" t="b">
        <f t="shared" si="134"/>
        <v>0</v>
      </c>
      <c r="V821" s="139" t="b">
        <f t="shared" si="135"/>
        <v>0</v>
      </c>
      <c r="W821" s="139" t="b">
        <f t="shared" si="136"/>
        <v>0</v>
      </c>
      <c r="X821" s="139" t="b">
        <f t="shared" si="137"/>
        <v>0</v>
      </c>
      <c r="Y821" s="139" t="b">
        <f t="shared" si="138"/>
        <v>0</v>
      </c>
      <c r="Z821" s="139" t="b">
        <f t="shared" si="139"/>
        <v>0</v>
      </c>
      <c r="AA821" s="139" t="b">
        <f t="shared" si="140"/>
        <v>0</v>
      </c>
      <c r="AB821" s="139" t="b">
        <f t="shared" si="141"/>
        <v>0</v>
      </c>
      <c r="AC821" s="139">
        <f t="shared" si="142"/>
        <v>0</v>
      </c>
    </row>
    <row r="822" spans="7:29" s="139" customFormat="1" x14ac:dyDescent="0.25">
      <c r="G822" s="146"/>
      <c r="O822" s="138" t="str">
        <f t="shared" si="133"/>
        <v/>
      </c>
      <c r="T822" s="139" t="b">
        <f t="shared" si="132"/>
        <v>0</v>
      </c>
      <c r="U822" s="139" t="b">
        <f t="shared" si="134"/>
        <v>0</v>
      </c>
      <c r="V822" s="139" t="b">
        <f t="shared" si="135"/>
        <v>0</v>
      </c>
      <c r="W822" s="139" t="b">
        <f t="shared" si="136"/>
        <v>0</v>
      </c>
      <c r="X822" s="139" t="b">
        <f t="shared" si="137"/>
        <v>0</v>
      </c>
      <c r="Y822" s="139" t="b">
        <f t="shared" si="138"/>
        <v>0</v>
      </c>
      <c r="Z822" s="139" t="b">
        <f t="shared" si="139"/>
        <v>0</v>
      </c>
      <c r="AA822" s="139" t="b">
        <f t="shared" si="140"/>
        <v>0</v>
      </c>
      <c r="AB822" s="139" t="b">
        <f t="shared" si="141"/>
        <v>0</v>
      </c>
      <c r="AC822" s="139">
        <f t="shared" si="142"/>
        <v>0</v>
      </c>
    </row>
    <row r="823" spans="7:29" s="139" customFormat="1" x14ac:dyDescent="0.25">
      <c r="G823" s="146"/>
      <c r="O823" s="138" t="str">
        <f t="shared" si="133"/>
        <v/>
      </c>
      <c r="T823" s="139" t="b">
        <f t="shared" si="132"/>
        <v>0</v>
      </c>
      <c r="U823" s="139" t="b">
        <f t="shared" si="134"/>
        <v>0</v>
      </c>
      <c r="V823" s="139" t="b">
        <f t="shared" si="135"/>
        <v>0</v>
      </c>
      <c r="W823" s="139" t="b">
        <f t="shared" si="136"/>
        <v>0</v>
      </c>
      <c r="X823" s="139" t="b">
        <f t="shared" si="137"/>
        <v>0</v>
      </c>
      <c r="Y823" s="139" t="b">
        <f t="shared" si="138"/>
        <v>0</v>
      </c>
      <c r="Z823" s="139" t="b">
        <f t="shared" si="139"/>
        <v>0</v>
      </c>
      <c r="AA823" s="139" t="b">
        <f t="shared" si="140"/>
        <v>0</v>
      </c>
      <c r="AB823" s="139" t="b">
        <f t="shared" si="141"/>
        <v>0</v>
      </c>
      <c r="AC823" s="139">
        <f t="shared" si="142"/>
        <v>0</v>
      </c>
    </row>
    <row r="824" spans="7:29" s="139" customFormat="1" x14ac:dyDescent="0.25">
      <c r="G824" s="146"/>
      <c r="O824" s="138" t="str">
        <f t="shared" si="133"/>
        <v/>
      </c>
      <c r="T824" s="139" t="b">
        <f t="shared" si="132"/>
        <v>0</v>
      </c>
      <c r="U824" s="139" t="b">
        <f t="shared" si="134"/>
        <v>0</v>
      </c>
      <c r="V824" s="139" t="b">
        <f t="shared" si="135"/>
        <v>0</v>
      </c>
      <c r="W824" s="139" t="b">
        <f t="shared" si="136"/>
        <v>0</v>
      </c>
      <c r="X824" s="139" t="b">
        <f t="shared" si="137"/>
        <v>0</v>
      </c>
      <c r="Y824" s="139" t="b">
        <f t="shared" si="138"/>
        <v>0</v>
      </c>
      <c r="Z824" s="139" t="b">
        <f t="shared" si="139"/>
        <v>0</v>
      </c>
      <c r="AA824" s="139" t="b">
        <f t="shared" si="140"/>
        <v>0</v>
      </c>
      <c r="AB824" s="139" t="b">
        <f t="shared" si="141"/>
        <v>0</v>
      </c>
      <c r="AC824" s="139">
        <f t="shared" si="142"/>
        <v>0</v>
      </c>
    </row>
    <row r="825" spans="7:29" s="139" customFormat="1" x14ac:dyDescent="0.25">
      <c r="G825" s="146"/>
      <c r="O825" s="138" t="str">
        <f t="shared" si="133"/>
        <v/>
      </c>
      <c r="T825" s="139" t="b">
        <f t="shared" si="132"/>
        <v>0</v>
      </c>
      <c r="U825" s="139" t="b">
        <f t="shared" si="134"/>
        <v>0</v>
      </c>
      <c r="V825" s="139" t="b">
        <f t="shared" si="135"/>
        <v>0</v>
      </c>
      <c r="W825" s="139" t="b">
        <f t="shared" si="136"/>
        <v>0</v>
      </c>
      <c r="X825" s="139" t="b">
        <f t="shared" si="137"/>
        <v>0</v>
      </c>
      <c r="Y825" s="139" t="b">
        <f t="shared" si="138"/>
        <v>0</v>
      </c>
      <c r="Z825" s="139" t="b">
        <f t="shared" si="139"/>
        <v>0</v>
      </c>
      <c r="AA825" s="139" t="b">
        <f t="shared" si="140"/>
        <v>0</v>
      </c>
      <c r="AB825" s="139" t="b">
        <f t="shared" si="141"/>
        <v>0</v>
      </c>
      <c r="AC825" s="139">
        <f t="shared" si="142"/>
        <v>0</v>
      </c>
    </row>
    <row r="826" spans="7:29" s="139" customFormat="1" x14ac:dyDescent="0.25">
      <c r="G826" s="146"/>
      <c r="O826" s="138" t="str">
        <f t="shared" si="133"/>
        <v/>
      </c>
      <c r="T826" s="139" t="b">
        <f t="shared" si="132"/>
        <v>0</v>
      </c>
      <c r="U826" s="139" t="b">
        <f t="shared" si="134"/>
        <v>0</v>
      </c>
      <c r="V826" s="139" t="b">
        <f t="shared" si="135"/>
        <v>0</v>
      </c>
      <c r="W826" s="139" t="b">
        <f t="shared" si="136"/>
        <v>0</v>
      </c>
      <c r="X826" s="139" t="b">
        <f t="shared" si="137"/>
        <v>0</v>
      </c>
      <c r="Y826" s="139" t="b">
        <f t="shared" si="138"/>
        <v>0</v>
      </c>
      <c r="Z826" s="139" t="b">
        <f t="shared" si="139"/>
        <v>0</v>
      </c>
      <c r="AA826" s="139" t="b">
        <f t="shared" si="140"/>
        <v>0</v>
      </c>
      <c r="AB826" s="139" t="b">
        <f t="shared" si="141"/>
        <v>0</v>
      </c>
      <c r="AC826" s="139">
        <f t="shared" si="142"/>
        <v>0</v>
      </c>
    </row>
    <row r="827" spans="7:29" s="139" customFormat="1" x14ac:dyDescent="0.25">
      <c r="G827" s="146"/>
      <c r="O827" s="138" t="str">
        <f t="shared" si="133"/>
        <v/>
      </c>
      <c r="T827" s="139" t="b">
        <f t="shared" si="132"/>
        <v>0</v>
      </c>
      <c r="U827" s="139" t="b">
        <f t="shared" si="134"/>
        <v>0</v>
      </c>
      <c r="V827" s="139" t="b">
        <f t="shared" si="135"/>
        <v>0</v>
      </c>
      <c r="W827" s="139" t="b">
        <f t="shared" si="136"/>
        <v>0</v>
      </c>
      <c r="X827" s="139" t="b">
        <f t="shared" si="137"/>
        <v>0</v>
      </c>
      <c r="Y827" s="139" t="b">
        <f t="shared" si="138"/>
        <v>0</v>
      </c>
      <c r="Z827" s="139" t="b">
        <f t="shared" si="139"/>
        <v>0</v>
      </c>
      <c r="AA827" s="139" t="b">
        <f t="shared" si="140"/>
        <v>0</v>
      </c>
      <c r="AB827" s="139" t="b">
        <f t="shared" si="141"/>
        <v>0</v>
      </c>
      <c r="AC827" s="139">
        <f t="shared" si="142"/>
        <v>0</v>
      </c>
    </row>
    <row r="828" spans="7:29" s="139" customFormat="1" x14ac:dyDescent="0.25">
      <c r="G828" s="146"/>
      <c r="O828" s="138" t="str">
        <f t="shared" si="133"/>
        <v/>
      </c>
      <c r="T828" s="139" t="b">
        <f t="shared" si="132"/>
        <v>0</v>
      </c>
      <c r="U828" s="139" t="b">
        <f t="shared" si="134"/>
        <v>0</v>
      </c>
      <c r="V828" s="139" t="b">
        <f t="shared" si="135"/>
        <v>0</v>
      </c>
      <c r="W828" s="139" t="b">
        <f t="shared" si="136"/>
        <v>0</v>
      </c>
      <c r="X828" s="139" t="b">
        <f t="shared" si="137"/>
        <v>0</v>
      </c>
      <c r="Y828" s="139" t="b">
        <f t="shared" si="138"/>
        <v>0</v>
      </c>
      <c r="Z828" s="139" t="b">
        <f t="shared" si="139"/>
        <v>0</v>
      </c>
      <c r="AA828" s="139" t="b">
        <f t="shared" si="140"/>
        <v>0</v>
      </c>
      <c r="AB828" s="139" t="b">
        <f t="shared" si="141"/>
        <v>0</v>
      </c>
      <c r="AC828" s="139">
        <f t="shared" si="142"/>
        <v>0</v>
      </c>
    </row>
    <row r="829" spans="7:29" s="139" customFormat="1" x14ac:dyDescent="0.25">
      <c r="G829" s="146"/>
      <c r="O829" s="138" t="str">
        <f t="shared" si="133"/>
        <v/>
      </c>
      <c r="T829" s="139" t="b">
        <f t="shared" si="132"/>
        <v>0</v>
      </c>
      <c r="U829" s="139" t="b">
        <f t="shared" si="134"/>
        <v>0</v>
      </c>
      <c r="V829" s="139" t="b">
        <f t="shared" si="135"/>
        <v>0</v>
      </c>
      <c r="W829" s="139" t="b">
        <f t="shared" si="136"/>
        <v>0</v>
      </c>
      <c r="X829" s="139" t="b">
        <f t="shared" si="137"/>
        <v>0</v>
      </c>
      <c r="Y829" s="139" t="b">
        <f t="shared" si="138"/>
        <v>0</v>
      </c>
      <c r="Z829" s="139" t="b">
        <f t="shared" si="139"/>
        <v>0</v>
      </c>
      <c r="AA829" s="139" t="b">
        <f t="shared" si="140"/>
        <v>0</v>
      </c>
      <c r="AB829" s="139" t="b">
        <f t="shared" si="141"/>
        <v>0</v>
      </c>
      <c r="AC829" s="139">
        <f t="shared" si="142"/>
        <v>0</v>
      </c>
    </row>
    <row r="830" spans="7:29" s="139" customFormat="1" x14ac:dyDescent="0.25">
      <c r="G830" s="146"/>
      <c r="O830" s="138" t="str">
        <f t="shared" si="133"/>
        <v/>
      </c>
      <c r="T830" s="139" t="b">
        <f t="shared" si="132"/>
        <v>0</v>
      </c>
      <c r="U830" s="139" t="b">
        <f t="shared" si="134"/>
        <v>0</v>
      </c>
      <c r="V830" s="139" t="b">
        <f t="shared" si="135"/>
        <v>0</v>
      </c>
      <c r="W830" s="139" t="b">
        <f t="shared" si="136"/>
        <v>0</v>
      </c>
      <c r="X830" s="139" t="b">
        <f t="shared" si="137"/>
        <v>0</v>
      </c>
      <c r="Y830" s="139" t="b">
        <f t="shared" si="138"/>
        <v>0</v>
      </c>
      <c r="Z830" s="139" t="b">
        <f t="shared" si="139"/>
        <v>0</v>
      </c>
      <c r="AA830" s="139" t="b">
        <f t="shared" si="140"/>
        <v>0</v>
      </c>
      <c r="AB830" s="139" t="b">
        <f t="shared" si="141"/>
        <v>0</v>
      </c>
      <c r="AC830" s="139">
        <f t="shared" si="142"/>
        <v>0</v>
      </c>
    </row>
    <row r="831" spans="7:29" s="139" customFormat="1" x14ac:dyDescent="0.25">
      <c r="G831" s="146"/>
      <c r="O831" s="138" t="str">
        <f t="shared" si="133"/>
        <v/>
      </c>
      <c r="T831" s="139" t="b">
        <f t="shared" si="132"/>
        <v>0</v>
      </c>
      <c r="U831" s="139" t="b">
        <f t="shared" si="134"/>
        <v>0</v>
      </c>
      <c r="V831" s="139" t="b">
        <f t="shared" si="135"/>
        <v>0</v>
      </c>
      <c r="W831" s="139" t="b">
        <f t="shared" si="136"/>
        <v>0</v>
      </c>
      <c r="X831" s="139" t="b">
        <f t="shared" si="137"/>
        <v>0</v>
      </c>
      <c r="Y831" s="139" t="b">
        <f t="shared" si="138"/>
        <v>0</v>
      </c>
      <c r="Z831" s="139" t="b">
        <f t="shared" si="139"/>
        <v>0</v>
      </c>
      <c r="AA831" s="139" t="b">
        <f t="shared" si="140"/>
        <v>0</v>
      </c>
      <c r="AB831" s="139" t="b">
        <f t="shared" si="141"/>
        <v>0</v>
      </c>
      <c r="AC831" s="139">
        <f t="shared" si="142"/>
        <v>0</v>
      </c>
    </row>
    <row r="832" spans="7:29" s="139" customFormat="1" x14ac:dyDescent="0.25">
      <c r="G832" s="146"/>
      <c r="O832" s="138" t="str">
        <f t="shared" si="133"/>
        <v/>
      </c>
      <c r="T832" s="139" t="b">
        <f t="shared" si="132"/>
        <v>0</v>
      </c>
      <c r="U832" s="139" t="b">
        <f t="shared" si="134"/>
        <v>0</v>
      </c>
      <c r="V832" s="139" t="b">
        <f t="shared" si="135"/>
        <v>0</v>
      </c>
      <c r="W832" s="139" t="b">
        <f t="shared" si="136"/>
        <v>0</v>
      </c>
      <c r="X832" s="139" t="b">
        <f t="shared" si="137"/>
        <v>0</v>
      </c>
      <c r="Y832" s="139" t="b">
        <f t="shared" si="138"/>
        <v>0</v>
      </c>
      <c r="Z832" s="139" t="b">
        <f t="shared" si="139"/>
        <v>0</v>
      </c>
      <c r="AA832" s="139" t="b">
        <f t="shared" si="140"/>
        <v>0</v>
      </c>
      <c r="AB832" s="139" t="b">
        <f t="shared" si="141"/>
        <v>0</v>
      </c>
      <c r="AC832" s="139">
        <f t="shared" si="142"/>
        <v>0</v>
      </c>
    </row>
    <row r="833" spans="7:29" s="139" customFormat="1" x14ac:dyDescent="0.25">
      <c r="G833" s="146"/>
      <c r="O833" s="138" t="str">
        <f t="shared" si="133"/>
        <v/>
      </c>
      <c r="T833" s="139" t="b">
        <f t="shared" si="132"/>
        <v>0</v>
      </c>
      <c r="U833" s="139" t="b">
        <f t="shared" si="134"/>
        <v>0</v>
      </c>
      <c r="V833" s="139" t="b">
        <f t="shared" si="135"/>
        <v>0</v>
      </c>
      <c r="W833" s="139" t="b">
        <f t="shared" si="136"/>
        <v>0</v>
      </c>
      <c r="X833" s="139" t="b">
        <f t="shared" si="137"/>
        <v>0</v>
      </c>
      <c r="Y833" s="139" t="b">
        <f t="shared" si="138"/>
        <v>0</v>
      </c>
      <c r="Z833" s="139" t="b">
        <f t="shared" si="139"/>
        <v>0</v>
      </c>
      <c r="AA833" s="139" t="b">
        <f t="shared" si="140"/>
        <v>0</v>
      </c>
      <c r="AB833" s="139" t="b">
        <f t="shared" si="141"/>
        <v>0</v>
      </c>
      <c r="AC833" s="139">
        <f t="shared" si="142"/>
        <v>0</v>
      </c>
    </row>
    <row r="834" spans="7:29" s="139" customFormat="1" x14ac:dyDescent="0.25">
      <c r="G834" s="146"/>
      <c r="O834" s="138" t="str">
        <f t="shared" si="133"/>
        <v/>
      </c>
      <c r="T834" s="139" t="b">
        <f t="shared" si="132"/>
        <v>0</v>
      </c>
      <c r="U834" s="139" t="b">
        <f t="shared" si="134"/>
        <v>0</v>
      </c>
      <c r="V834" s="139" t="b">
        <f t="shared" si="135"/>
        <v>0</v>
      </c>
      <c r="W834" s="139" t="b">
        <f t="shared" si="136"/>
        <v>0</v>
      </c>
      <c r="X834" s="139" t="b">
        <f t="shared" si="137"/>
        <v>0</v>
      </c>
      <c r="Y834" s="139" t="b">
        <f t="shared" si="138"/>
        <v>0</v>
      </c>
      <c r="Z834" s="139" t="b">
        <f t="shared" si="139"/>
        <v>0</v>
      </c>
      <c r="AA834" s="139" t="b">
        <f t="shared" si="140"/>
        <v>0</v>
      </c>
      <c r="AB834" s="139" t="b">
        <f t="shared" si="141"/>
        <v>0</v>
      </c>
      <c r="AC834" s="139">
        <f t="shared" si="142"/>
        <v>0</v>
      </c>
    </row>
    <row r="835" spans="7:29" s="139" customFormat="1" x14ac:dyDescent="0.25">
      <c r="G835" s="146"/>
      <c r="O835" s="138" t="str">
        <f t="shared" si="133"/>
        <v/>
      </c>
      <c r="T835" s="139" t="b">
        <f t="shared" si="132"/>
        <v>0</v>
      </c>
      <c r="U835" s="139" t="b">
        <f t="shared" si="134"/>
        <v>0</v>
      </c>
      <c r="V835" s="139" t="b">
        <f t="shared" si="135"/>
        <v>0</v>
      </c>
      <c r="W835" s="139" t="b">
        <f t="shared" si="136"/>
        <v>0</v>
      </c>
      <c r="X835" s="139" t="b">
        <f t="shared" si="137"/>
        <v>0</v>
      </c>
      <c r="Y835" s="139" t="b">
        <f t="shared" si="138"/>
        <v>0</v>
      </c>
      <c r="Z835" s="139" t="b">
        <f t="shared" si="139"/>
        <v>0</v>
      </c>
      <c r="AA835" s="139" t="b">
        <f t="shared" si="140"/>
        <v>0</v>
      </c>
      <c r="AB835" s="139" t="b">
        <f t="shared" si="141"/>
        <v>0</v>
      </c>
      <c r="AC835" s="139">
        <f t="shared" si="142"/>
        <v>0</v>
      </c>
    </row>
    <row r="836" spans="7:29" s="139" customFormat="1" x14ac:dyDescent="0.25">
      <c r="G836" s="146"/>
      <c r="O836" s="138" t="str">
        <f t="shared" si="133"/>
        <v/>
      </c>
      <c r="T836" s="139" t="b">
        <f t="shared" si="132"/>
        <v>0</v>
      </c>
      <c r="U836" s="139" t="b">
        <f t="shared" si="134"/>
        <v>0</v>
      </c>
      <c r="V836" s="139" t="b">
        <f t="shared" si="135"/>
        <v>0</v>
      </c>
      <c r="W836" s="139" t="b">
        <f t="shared" si="136"/>
        <v>0</v>
      </c>
      <c r="X836" s="139" t="b">
        <f t="shared" si="137"/>
        <v>0</v>
      </c>
      <c r="Y836" s="139" t="b">
        <f t="shared" si="138"/>
        <v>0</v>
      </c>
      <c r="Z836" s="139" t="b">
        <f t="shared" si="139"/>
        <v>0</v>
      </c>
      <c r="AA836" s="139" t="b">
        <f t="shared" si="140"/>
        <v>0</v>
      </c>
      <c r="AB836" s="139" t="b">
        <f t="shared" si="141"/>
        <v>0</v>
      </c>
      <c r="AC836" s="139">
        <f t="shared" si="142"/>
        <v>0</v>
      </c>
    </row>
    <row r="837" spans="7:29" s="139" customFormat="1" x14ac:dyDescent="0.25">
      <c r="G837" s="146"/>
      <c r="O837" s="138" t="str">
        <f t="shared" si="133"/>
        <v/>
      </c>
      <c r="T837" s="139" t="b">
        <f t="shared" si="132"/>
        <v>0</v>
      </c>
      <c r="U837" s="139" t="b">
        <f t="shared" si="134"/>
        <v>0</v>
      </c>
      <c r="V837" s="139" t="b">
        <f t="shared" si="135"/>
        <v>0</v>
      </c>
      <c r="W837" s="139" t="b">
        <f t="shared" si="136"/>
        <v>0</v>
      </c>
      <c r="X837" s="139" t="b">
        <f t="shared" si="137"/>
        <v>0</v>
      </c>
      <c r="Y837" s="139" t="b">
        <f t="shared" si="138"/>
        <v>0</v>
      </c>
      <c r="Z837" s="139" t="b">
        <f t="shared" si="139"/>
        <v>0</v>
      </c>
      <c r="AA837" s="139" t="b">
        <f t="shared" si="140"/>
        <v>0</v>
      </c>
      <c r="AB837" s="139" t="b">
        <f t="shared" si="141"/>
        <v>0</v>
      </c>
      <c r="AC837" s="139">
        <f t="shared" si="142"/>
        <v>0</v>
      </c>
    </row>
    <row r="838" spans="7:29" s="139" customFormat="1" x14ac:dyDescent="0.25">
      <c r="G838" s="146"/>
      <c r="O838" s="138" t="str">
        <f t="shared" si="133"/>
        <v/>
      </c>
      <c r="T838" s="139" t="b">
        <f t="shared" si="132"/>
        <v>0</v>
      </c>
      <c r="U838" s="139" t="b">
        <f t="shared" si="134"/>
        <v>0</v>
      </c>
      <c r="V838" s="139" t="b">
        <f t="shared" si="135"/>
        <v>0</v>
      </c>
      <c r="W838" s="139" t="b">
        <f t="shared" si="136"/>
        <v>0</v>
      </c>
      <c r="X838" s="139" t="b">
        <f t="shared" si="137"/>
        <v>0</v>
      </c>
      <c r="Y838" s="139" t="b">
        <f t="shared" si="138"/>
        <v>0</v>
      </c>
      <c r="Z838" s="139" t="b">
        <f t="shared" si="139"/>
        <v>0</v>
      </c>
      <c r="AA838" s="139" t="b">
        <f t="shared" si="140"/>
        <v>0</v>
      </c>
      <c r="AB838" s="139" t="b">
        <f t="shared" si="141"/>
        <v>0</v>
      </c>
      <c r="AC838" s="139">
        <f t="shared" si="142"/>
        <v>0</v>
      </c>
    </row>
    <row r="839" spans="7:29" s="139" customFormat="1" x14ac:dyDescent="0.25">
      <c r="G839" s="146"/>
      <c r="O839" s="138" t="str">
        <f t="shared" si="133"/>
        <v/>
      </c>
      <c r="T839" s="139" t="b">
        <f t="shared" si="132"/>
        <v>0</v>
      </c>
      <c r="U839" s="139" t="b">
        <f t="shared" si="134"/>
        <v>0</v>
      </c>
      <c r="V839" s="139" t="b">
        <f t="shared" si="135"/>
        <v>0</v>
      </c>
      <c r="W839" s="139" t="b">
        <f t="shared" si="136"/>
        <v>0</v>
      </c>
      <c r="X839" s="139" t="b">
        <f t="shared" si="137"/>
        <v>0</v>
      </c>
      <c r="Y839" s="139" t="b">
        <f t="shared" si="138"/>
        <v>0</v>
      </c>
      <c r="Z839" s="139" t="b">
        <f t="shared" si="139"/>
        <v>0</v>
      </c>
      <c r="AA839" s="139" t="b">
        <f t="shared" si="140"/>
        <v>0</v>
      </c>
      <c r="AB839" s="139" t="b">
        <f t="shared" si="141"/>
        <v>0</v>
      </c>
      <c r="AC839" s="139">
        <f t="shared" si="142"/>
        <v>0</v>
      </c>
    </row>
    <row r="840" spans="7:29" s="139" customFormat="1" x14ac:dyDescent="0.25">
      <c r="G840" s="146"/>
      <c r="O840" s="138" t="str">
        <f t="shared" si="133"/>
        <v/>
      </c>
      <c r="T840" s="139" t="b">
        <f t="shared" si="132"/>
        <v>0</v>
      </c>
      <c r="U840" s="139" t="b">
        <f t="shared" si="134"/>
        <v>0</v>
      </c>
      <c r="V840" s="139" t="b">
        <f t="shared" si="135"/>
        <v>0</v>
      </c>
      <c r="W840" s="139" t="b">
        <f t="shared" si="136"/>
        <v>0</v>
      </c>
      <c r="X840" s="139" t="b">
        <f t="shared" si="137"/>
        <v>0</v>
      </c>
      <c r="Y840" s="139" t="b">
        <f t="shared" si="138"/>
        <v>0</v>
      </c>
      <c r="Z840" s="139" t="b">
        <f t="shared" si="139"/>
        <v>0</v>
      </c>
      <c r="AA840" s="139" t="b">
        <f t="shared" si="140"/>
        <v>0</v>
      </c>
      <c r="AB840" s="139" t="b">
        <f t="shared" si="141"/>
        <v>0</v>
      </c>
      <c r="AC840" s="139">
        <f t="shared" si="142"/>
        <v>0</v>
      </c>
    </row>
    <row r="841" spans="7:29" s="139" customFormat="1" x14ac:dyDescent="0.25">
      <c r="G841" s="146"/>
      <c r="O841" s="138" t="str">
        <f t="shared" si="133"/>
        <v/>
      </c>
      <c r="T841" s="139" t="b">
        <f t="shared" si="132"/>
        <v>0</v>
      </c>
      <c r="U841" s="139" t="b">
        <f t="shared" si="134"/>
        <v>0</v>
      </c>
      <c r="V841" s="139" t="b">
        <f t="shared" si="135"/>
        <v>0</v>
      </c>
      <c r="W841" s="139" t="b">
        <f t="shared" si="136"/>
        <v>0</v>
      </c>
      <c r="X841" s="139" t="b">
        <f t="shared" si="137"/>
        <v>0</v>
      </c>
      <c r="Y841" s="139" t="b">
        <f t="shared" si="138"/>
        <v>0</v>
      </c>
      <c r="Z841" s="139" t="b">
        <f t="shared" si="139"/>
        <v>0</v>
      </c>
      <c r="AA841" s="139" t="b">
        <f t="shared" si="140"/>
        <v>0</v>
      </c>
      <c r="AB841" s="139" t="b">
        <f t="shared" si="141"/>
        <v>0</v>
      </c>
      <c r="AC841" s="139">
        <f t="shared" si="142"/>
        <v>0</v>
      </c>
    </row>
    <row r="842" spans="7:29" s="139" customFormat="1" x14ac:dyDescent="0.25">
      <c r="G842" s="146"/>
      <c r="O842" s="138" t="str">
        <f t="shared" si="133"/>
        <v/>
      </c>
      <c r="T842" s="139" t="b">
        <f t="shared" si="132"/>
        <v>0</v>
      </c>
      <c r="U842" s="139" t="b">
        <f t="shared" si="134"/>
        <v>0</v>
      </c>
      <c r="V842" s="139" t="b">
        <f t="shared" si="135"/>
        <v>0</v>
      </c>
      <c r="W842" s="139" t="b">
        <f t="shared" si="136"/>
        <v>0</v>
      </c>
      <c r="X842" s="139" t="b">
        <f t="shared" si="137"/>
        <v>0</v>
      </c>
      <c r="Y842" s="139" t="b">
        <f t="shared" si="138"/>
        <v>0</v>
      </c>
      <c r="Z842" s="139" t="b">
        <f t="shared" si="139"/>
        <v>0</v>
      </c>
      <c r="AA842" s="139" t="b">
        <f t="shared" si="140"/>
        <v>0</v>
      </c>
      <c r="AB842" s="139" t="b">
        <f t="shared" si="141"/>
        <v>0</v>
      </c>
      <c r="AC842" s="139">
        <f t="shared" si="142"/>
        <v>0</v>
      </c>
    </row>
    <row r="843" spans="7:29" s="139" customFormat="1" x14ac:dyDescent="0.25">
      <c r="G843" s="146"/>
      <c r="O843" s="138" t="str">
        <f t="shared" si="133"/>
        <v/>
      </c>
      <c r="T843" s="139" t="b">
        <f t="shared" si="132"/>
        <v>0</v>
      </c>
      <c r="U843" s="139" t="b">
        <f t="shared" si="134"/>
        <v>0</v>
      </c>
      <c r="V843" s="139" t="b">
        <f t="shared" si="135"/>
        <v>0</v>
      </c>
      <c r="W843" s="139" t="b">
        <f t="shared" si="136"/>
        <v>0</v>
      </c>
      <c r="X843" s="139" t="b">
        <f t="shared" si="137"/>
        <v>0</v>
      </c>
      <c r="Y843" s="139" t="b">
        <f t="shared" si="138"/>
        <v>0</v>
      </c>
      <c r="Z843" s="139" t="b">
        <f t="shared" si="139"/>
        <v>0</v>
      </c>
      <c r="AA843" s="139" t="b">
        <f t="shared" si="140"/>
        <v>0</v>
      </c>
      <c r="AB843" s="139" t="b">
        <f t="shared" si="141"/>
        <v>0</v>
      </c>
      <c r="AC843" s="139">
        <f t="shared" si="142"/>
        <v>0</v>
      </c>
    </row>
    <row r="844" spans="7:29" s="139" customFormat="1" x14ac:dyDescent="0.25">
      <c r="G844" s="146"/>
      <c r="O844" s="138" t="str">
        <f t="shared" si="133"/>
        <v/>
      </c>
      <c r="T844" s="139" t="b">
        <f t="shared" si="132"/>
        <v>0</v>
      </c>
      <c r="U844" s="139" t="b">
        <f t="shared" si="134"/>
        <v>0</v>
      </c>
      <c r="V844" s="139" t="b">
        <f t="shared" si="135"/>
        <v>0</v>
      </c>
      <c r="W844" s="139" t="b">
        <f t="shared" si="136"/>
        <v>0</v>
      </c>
      <c r="X844" s="139" t="b">
        <f t="shared" si="137"/>
        <v>0</v>
      </c>
      <c r="Y844" s="139" t="b">
        <f t="shared" si="138"/>
        <v>0</v>
      </c>
      <c r="Z844" s="139" t="b">
        <f t="shared" si="139"/>
        <v>0</v>
      </c>
      <c r="AA844" s="139" t="b">
        <f t="shared" si="140"/>
        <v>0</v>
      </c>
      <c r="AB844" s="139" t="b">
        <f t="shared" si="141"/>
        <v>0</v>
      </c>
      <c r="AC844" s="139">
        <f t="shared" si="142"/>
        <v>0</v>
      </c>
    </row>
    <row r="845" spans="7:29" s="139" customFormat="1" x14ac:dyDescent="0.25">
      <c r="G845" s="146"/>
      <c r="O845" s="138" t="str">
        <f t="shared" si="133"/>
        <v/>
      </c>
      <c r="T845" s="139" t="b">
        <f t="shared" si="132"/>
        <v>0</v>
      </c>
      <c r="U845" s="139" t="b">
        <f t="shared" si="134"/>
        <v>0</v>
      </c>
      <c r="V845" s="139" t="b">
        <f t="shared" si="135"/>
        <v>0</v>
      </c>
      <c r="W845" s="139" t="b">
        <f t="shared" si="136"/>
        <v>0</v>
      </c>
      <c r="X845" s="139" t="b">
        <f t="shared" si="137"/>
        <v>0</v>
      </c>
      <c r="Y845" s="139" t="b">
        <f t="shared" si="138"/>
        <v>0</v>
      </c>
      <c r="Z845" s="139" t="b">
        <f t="shared" si="139"/>
        <v>0</v>
      </c>
      <c r="AA845" s="139" t="b">
        <f t="shared" si="140"/>
        <v>0</v>
      </c>
      <c r="AB845" s="139" t="b">
        <f t="shared" si="141"/>
        <v>0</v>
      </c>
      <c r="AC845" s="139">
        <f t="shared" si="142"/>
        <v>0</v>
      </c>
    </row>
    <row r="846" spans="7:29" s="139" customFormat="1" x14ac:dyDescent="0.25">
      <c r="G846" s="146"/>
      <c r="O846" s="138" t="str">
        <f t="shared" si="133"/>
        <v/>
      </c>
      <c r="T846" s="139" t="b">
        <f t="shared" ref="T846:T909" si="143">IF(P846="&lt; 15 km/dag",IF(Q846="&gt; 75% van de tijd in stadsverkeer",IF(R846="weinig lading (&lt; 30 l)",IF(S846="&gt; 75 % van de tijd max. 1 passagier",TRUE(),))))</f>
        <v>0</v>
      </c>
      <c r="U846" s="139" t="b">
        <f t="shared" si="134"/>
        <v>0</v>
      </c>
      <c r="V846" s="139" t="b">
        <f t="shared" si="135"/>
        <v>0</v>
      </c>
      <c r="W846" s="139" t="b">
        <f t="shared" si="136"/>
        <v>0</v>
      </c>
      <c r="X846" s="139" t="b">
        <f t="shared" si="137"/>
        <v>0</v>
      </c>
      <c r="Y846" s="139" t="b">
        <f t="shared" si="138"/>
        <v>0</v>
      </c>
      <c r="Z846" s="139" t="b">
        <f t="shared" si="139"/>
        <v>0</v>
      </c>
      <c r="AA846" s="139" t="b">
        <f t="shared" si="140"/>
        <v>0</v>
      </c>
      <c r="AB846" s="139" t="b">
        <f t="shared" si="141"/>
        <v>0</v>
      </c>
      <c r="AC846" s="139">
        <f t="shared" si="142"/>
        <v>0</v>
      </c>
    </row>
    <row r="847" spans="7:29" s="139" customFormat="1" x14ac:dyDescent="0.25">
      <c r="G847" s="146"/>
      <c r="O847" s="138" t="str">
        <f t="shared" ref="O847:O910" si="144">IF(E847="","",$C$2-E847+1)</f>
        <v/>
      </c>
      <c r="T847" s="139" t="b">
        <f t="shared" si="143"/>
        <v>0</v>
      </c>
      <c r="U847" s="139" t="b">
        <f t="shared" ref="U847:U910" si="145">IF(P847="&lt; 100 km/dag",IF(Q847="&gt; 75% van de tijd in stadsverkeer",IF(R847="gem. hoeveelheid lading (30-300 l)",IF(S847="&gt; 75 % van de tijd max. 4 passagiers",TRUE(),))))</f>
        <v>0</v>
      </c>
      <c r="V847" s="139" t="b">
        <f t="shared" ref="V847:V910" si="146">IF(P847="&lt; 100 km/dag",IF(Q847="&gt; 75% van de tijd in stadsverkeer",IF(R847="gem. hoeveelheid lading (30-300 l)",IF(S847="&gt; 75 % van de tijd max. 1 passagier",TRUE(),))))</f>
        <v>0</v>
      </c>
      <c r="W847" s="139" t="b">
        <f t="shared" ref="W847:W910" si="147">IF(P847="&lt; 100 km/dag",IF(Q847="&gt; 75% van de tijd in stadsverkeer",IF(R847="weinig lading (&lt; 30 l)",IF(S847="&gt; 75 % van de tijd max. 1 passagier",TRUE(),))))</f>
        <v>0</v>
      </c>
      <c r="X847" s="139" t="b">
        <f t="shared" ref="X847:X910" si="148">IF(P847="&lt; 100 km/dag",IF(Q847="&gt; 75% van de tijd in stadsverkeer",IF(R847="weinig lading (&lt; 30 l)",IF(S847="&gt; 75 % van de tijd max. 4 passagiers",TRUE(),))))</f>
        <v>0</v>
      </c>
      <c r="Y847" s="139" t="b">
        <f t="shared" ref="Y847:Y910" si="149">IF(P847="&lt; 15 km/dag",IF(Q847="&gt; 75% van de tijd in stadsverkeer",IF(R847="gem. hoeveelheid lading (30-300 l)",IF(S847="&gt; 75 % van de tijd max. 4 passagiers",TRUE(),))))</f>
        <v>0</v>
      </c>
      <c r="Z847" s="139" t="b">
        <f t="shared" ref="Z847:Z910" si="150">IF(P847="&lt; 15 km/dag",IF(Q847="&gt; 75% van de tijd in stadsverkeer",IF(R847="gem. hoeveelheid lading (30-300 l)",IF(S847="&gt; 75 % van de tijd max. 1 passagier",TRUE(),))))</f>
        <v>0</v>
      </c>
      <c r="AA847" s="139" t="b">
        <f t="shared" ref="AA847:AA910" si="151">IF(P847="&lt; 15 km/dag",IF(Q847="&gt; 75% van de tijd in stadsverkeer",IF(R847="weinig lading (&lt; 30 l)",IF(S847="&gt; 75 % van de tijd max. 1 passagier",TRUE(),))))</f>
        <v>0</v>
      </c>
      <c r="AB847" s="139" t="b">
        <f t="shared" ref="AB847:AB910" si="152">IF(P847="&lt; 15 km/dag",IF(Q847="&gt; 75% van de tijd in stadsverkeer",IF(R847="weinig lading (&lt; 30 l)",IF(S847="&gt; 75 % van de tijd max. 4 passagiers",TRUE(),))))</f>
        <v>0</v>
      </c>
      <c r="AC847" s="139">
        <f t="shared" ref="AC847:AC910" si="153">COUNTIF(U847:AB847,TRUE())</f>
        <v>0</v>
      </c>
    </row>
    <row r="848" spans="7:29" s="139" customFormat="1" x14ac:dyDescent="0.25">
      <c r="G848" s="146"/>
      <c r="O848" s="138" t="str">
        <f t="shared" si="144"/>
        <v/>
      </c>
      <c r="T848" s="139" t="b">
        <f t="shared" si="143"/>
        <v>0</v>
      </c>
      <c r="U848" s="139" t="b">
        <f t="shared" si="145"/>
        <v>0</v>
      </c>
      <c r="V848" s="139" t="b">
        <f t="shared" si="146"/>
        <v>0</v>
      </c>
      <c r="W848" s="139" t="b">
        <f t="shared" si="147"/>
        <v>0</v>
      </c>
      <c r="X848" s="139" t="b">
        <f t="shared" si="148"/>
        <v>0</v>
      </c>
      <c r="Y848" s="139" t="b">
        <f t="shared" si="149"/>
        <v>0</v>
      </c>
      <c r="Z848" s="139" t="b">
        <f t="shared" si="150"/>
        <v>0</v>
      </c>
      <c r="AA848" s="139" t="b">
        <f t="shared" si="151"/>
        <v>0</v>
      </c>
      <c r="AB848" s="139" t="b">
        <f t="shared" si="152"/>
        <v>0</v>
      </c>
      <c r="AC848" s="139">
        <f t="shared" si="153"/>
        <v>0</v>
      </c>
    </row>
    <row r="849" spans="7:29" s="139" customFormat="1" x14ac:dyDescent="0.25">
      <c r="G849" s="146"/>
      <c r="O849" s="138" t="str">
        <f t="shared" si="144"/>
        <v/>
      </c>
      <c r="T849" s="139" t="b">
        <f t="shared" si="143"/>
        <v>0</v>
      </c>
      <c r="U849" s="139" t="b">
        <f t="shared" si="145"/>
        <v>0</v>
      </c>
      <c r="V849" s="139" t="b">
        <f t="shared" si="146"/>
        <v>0</v>
      </c>
      <c r="W849" s="139" t="b">
        <f t="shared" si="147"/>
        <v>0</v>
      </c>
      <c r="X849" s="139" t="b">
        <f t="shared" si="148"/>
        <v>0</v>
      </c>
      <c r="Y849" s="139" t="b">
        <f t="shared" si="149"/>
        <v>0</v>
      </c>
      <c r="Z849" s="139" t="b">
        <f t="shared" si="150"/>
        <v>0</v>
      </c>
      <c r="AA849" s="139" t="b">
        <f t="shared" si="151"/>
        <v>0</v>
      </c>
      <c r="AB849" s="139" t="b">
        <f t="shared" si="152"/>
        <v>0</v>
      </c>
      <c r="AC849" s="139">
        <f t="shared" si="153"/>
        <v>0</v>
      </c>
    </row>
    <row r="850" spans="7:29" s="139" customFormat="1" x14ac:dyDescent="0.25">
      <c r="G850" s="146"/>
      <c r="O850" s="138" t="str">
        <f t="shared" si="144"/>
        <v/>
      </c>
      <c r="T850" s="139" t="b">
        <f t="shared" si="143"/>
        <v>0</v>
      </c>
      <c r="U850" s="139" t="b">
        <f t="shared" si="145"/>
        <v>0</v>
      </c>
      <c r="V850" s="139" t="b">
        <f t="shared" si="146"/>
        <v>0</v>
      </c>
      <c r="W850" s="139" t="b">
        <f t="shared" si="147"/>
        <v>0</v>
      </c>
      <c r="X850" s="139" t="b">
        <f t="shared" si="148"/>
        <v>0</v>
      </c>
      <c r="Y850" s="139" t="b">
        <f t="shared" si="149"/>
        <v>0</v>
      </c>
      <c r="Z850" s="139" t="b">
        <f t="shared" si="150"/>
        <v>0</v>
      </c>
      <c r="AA850" s="139" t="b">
        <f t="shared" si="151"/>
        <v>0</v>
      </c>
      <c r="AB850" s="139" t="b">
        <f t="shared" si="152"/>
        <v>0</v>
      </c>
      <c r="AC850" s="139">
        <f t="shared" si="153"/>
        <v>0</v>
      </c>
    </row>
    <row r="851" spans="7:29" s="139" customFormat="1" x14ac:dyDescent="0.25">
      <c r="G851" s="146"/>
      <c r="O851" s="138" t="str">
        <f t="shared" si="144"/>
        <v/>
      </c>
      <c r="T851" s="139" t="b">
        <f t="shared" si="143"/>
        <v>0</v>
      </c>
      <c r="U851" s="139" t="b">
        <f t="shared" si="145"/>
        <v>0</v>
      </c>
      <c r="V851" s="139" t="b">
        <f t="shared" si="146"/>
        <v>0</v>
      </c>
      <c r="W851" s="139" t="b">
        <f t="shared" si="147"/>
        <v>0</v>
      </c>
      <c r="X851" s="139" t="b">
        <f t="shared" si="148"/>
        <v>0</v>
      </c>
      <c r="Y851" s="139" t="b">
        <f t="shared" si="149"/>
        <v>0</v>
      </c>
      <c r="Z851" s="139" t="b">
        <f t="shared" si="150"/>
        <v>0</v>
      </c>
      <c r="AA851" s="139" t="b">
        <f t="shared" si="151"/>
        <v>0</v>
      </c>
      <c r="AB851" s="139" t="b">
        <f t="shared" si="152"/>
        <v>0</v>
      </c>
      <c r="AC851" s="139">
        <f t="shared" si="153"/>
        <v>0</v>
      </c>
    </row>
    <row r="852" spans="7:29" s="139" customFormat="1" x14ac:dyDescent="0.25">
      <c r="G852" s="146"/>
      <c r="O852" s="138" t="str">
        <f t="shared" si="144"/>
        <v/>
      </c>
      <c r="T852" s="139" t="b">
        <f t="shared" si="143"/>
        <v>0</v>
      </c>
      <c r="U852" s="139" t="b">
        <f t="shared" si="145"/>
        <v>0</v>
      </c>
      <c r="V852" s="139" t="b">
        <f t="shared" si="146"/>
        <v>0</v>
      </c>
      <c r="W852" s="139" t="b">
        <f t="shared" si="147"/>
        <v>0</v>
      </c>
      <c r="X852" s="139" t="b">
        <f t="shared" si="148"/>
        <v>0</v>
      </c>
      <c r="Y852" s="139" t="b">
        <f t="shared" si="149"/>
        <v>0</v>
      </c>
      <c r="Z852" s="139" t="b">
        <f t="shared" si="150"/>
        <v>0</v>
      </c>
      <c r="AA852" s="139" t="b">
        <f t="shared" si="151"/>
        <v>0</v>
      </c>
      <c r="AB852" s="139" t="b">
        <f t="shared" si="152"/>
        <v>0</v>
      </c>
      <c r="AC852" s="139">
        <f t="shared" si="153"/>
        <v>0</v>
      </c>
    </row>
    <row r="853" spans="7:29" s="139" customFormat="1" x14ac:dyDescent="0.25">
      <c r="G853" s="146"/>
      <c r="O853" s="138" t="str">
        <f t="shared" si="144"/>
        <v/>
      </c>
      <c r="T853" s="139" t="b">
        <f t="shared" si="143"/>
        <v>0</v>
      </c>
      <c r="U853" s="139" t="b">
        <f t="shared" si="145"/>
        <v>0</v>
      </c>
      <c r="V853" s="139" t="b">
        <f t="shared" si="146"/>
        <v>0</v>
      </c>
      <c r="W853" s="139" t="b">
        <f t="shared" si="147"/>
        <v>0</v>
      </c>
      <c r="X853" s="139" t="b">
        <f t="shared" si="148"/>
        <v>0</v>
      </c>
      <c r="Y853" s="139" t="b">
        <f t="shared" si="149"/>
        <v>0</v>
      </c>
      <c r="Z853" s="139" t="b">
        <f t="shared" si="150"/>
        <v>0</v>
      </c>
      <c r="AA853" s="139" t="b">
        <f t="shared" si="151"/>
        <v>0</v>
      </c>
      <c r="AB853" s="139" t="b">
        <f t="shared" si="152"/>
        <v>0</v>
      </c>
      <c r="AC853" s="139">
        <f t="shared" si="153"/>
        <v>0</v>
      </c>
    </row>
    <row r="854" spans="7:29" s="139" customFormat="1" x14ac:dyDescent="0.25">
      <c r="G854" s="146"/>
      <c r="O854" s="138" t="str">
        <f t="shared" si="144"/>
        <v/>
      </c>
      <c r="T854" s="139" t="b">
        <f t="shared" si="143"/>
        <v>0</v>
      </c>
      <c r="U854" s="139" t="b">
        <f t="shared" si="145"/>
        <v>0</v>
      </c>
      <c r="V854" s="139" t="b">
        <f t="shared" si="146"/>
        <v>0</v>
      </c>
      <c r="W854" s="139" t="b">
        <f t="shared" si="147"/>
        <v>0</v>
      </c>
      <c r="X854" s="139" t="b">
        <f t="shared" si="148"/>
        <v>0</v>
      </c>
      <c r="Y854" s="139" t="b">
        <f t="shared" si="149"/>
        <v>0</v>
      </c>
      <c r="Z854" s="139" t="b">
        <f t="shared" si="150"/>
        <v>0</v>
      </c>
      <c r="AA854" s="139" t="b">
        <f t="shared" si="151"/>
        <v>0</v>
      </c>
      <c r="AB854" s="139" t="b">
        <f t="shared" si="152"/>
        <v>0</v>
      </c>
      <c r="AC854" s="139">
        <f t="shared" si="153"/>
        <v>0</v>
      </c>
    </row>
    <row r="855" spans="7:29" s="139" customFormat="1" x14ac:dyDescent="0.25">
      <c r="G855" s="146"/>
      <c r="O855" s="138" t="str">
        <f t="shared" si="144"/>
        <v/>
      </c>
      <c r="T855" s="139" t="b">
        <f t="shared" si="143"/>
        <v>0</v>
      </c>
      <c r="U855" s="139" t="b">
        <f t="shared" si="145"/>
        <v>0</v>
      </c>
      <c r="V855" s="139" t="b">
        <f t="shared" si="146"/>
        <v>0</v>
      </c>
      <c r="W855" s="139" t="b">
        <f t="shared" si="147"/>
        <v>0</v>
      </c>
      <c r="X855" s="139" t="b">
        <f t="shared" si="148"/>
        <v>0</v>
      </c>
      <c r="Y855" s="139" t="b">
        <f t="shared" si="149"/>
        <v>0</v>
      </c>
      <c r="Z855" s="139" t="b">
        <f t="shared" si="150"/>
        <v>0</v>
      </c>
      <c r="AA855" s="139" t="b">
        <f t="shared" si="151"/>
        <v>0</v>
      </c>
      <c r="AB855" s="139" t="b">
        <f t="shared" si="152"/>
        <v>0</v>
      </c>
      <c r="AC855" s="139">
        <f t="shared" si="153"/>
        <v>0</v>
      </c>
    </row>
    <row r="856" spans="7:29" s="139" customFormat="1" x14ac:dyDescent="0.25">
      <c r="G856" s="146"/>
      <c r="O856" s="138" t="str">
        <f t="shared" si="144"/>
        <v/>
      </c>
      <c r="T856" s="139" t="b">
        <f t="shared" si="143"/>
        <v>0</v>
      </c>
      <c r="U856" s="139" t="b">
        <f t="shared" si="145"/>
        <v>0</v>
      </c>
      <c r="V856" s="139" t="b">
        <f t="shared" si="146"/>
        <v>0</v>
      </c>
      <c r="W856" s="139" t="b">
        <f t="shared" si="147"/>
        <v>0</v>
      </c>
      <c r="X856" s="139" t="b">
        <f t="shared" si="148"/>
        <v>0</v>
      </c>
      <c r="Y856" s="139" t="b">
        <f t="shared" si="149"/>
        <v>0</v>
      </c>
      <c r="Z856" s="139" t="b">
        <f t="shared" si="150"/>
        <v>0</v>
      </c>
      <c r="AA856" s="139" t="b">
        <f t="shared" si="151"/>
        <v>0</v>
      </c>
      <c r="AB856" s="139" t="b">
        <f t="shared" si="152"/>
        <v>0</v>
      </c>
      <c r="AC856" s="139">
        <f t="shared" si="153"/>
        <v>0</v>
      </c>
    </row>
    <row r="857" spans="7:29" s="139" customFormat="1" x14ac:dyDescent="0.25">
      <c r="G857" s="146"/>
      <c r="O857" s="138" t="str">
        <f t="shared" si="144"/>
        <v/>
      </c>
      <c r="T857" s="139" t="b">
        <f t="shared" si="143"/>
        <v>0</v>
      </c>
      <c r="U857" s="139" t="b">
        <f t="shared" si="145"/>
        <v>0</v>
      </c>
      <c r="V857" s="139" t="b">
        <f t="shared" si="146"/>
        <v>0</v>
      </c>
      <c r="W857" s="139" t="b">
        <f t="shared" si="147"/>
        <v>0</v>
      </c>
      <c r="X857" s="139" t="b">
        <f t="shared" si="148"/>
        <v>0</v>
      </c>
      <c r="Y857" s="139" t="b">
        <f t="shared" si="149"/>
        <v>0</v>
      </c>
      <c r="Z857" s="139" t="b">
        <f t="shared" si="150"/>
        <v>0</v>
      </c>
      <c r="AA857" s="139" t="b">
        <f t="shared" si="151"/>
        <v>0</v>
      </c>
      <c r="AB857" s="139" t="b">
        <f t="shared" si="152"/>
        <v>0</v>
      </c>
      <c r="AC857" s="139">
        <f t="shared" si="153"/>
        <v>0</v>
      </c>
    </row>
    <row r="858" spans="7:29" s="139" customFormat="1" x14ac:dyDescent="0.25">
      <c r="G858" s="146"/>
      <c r="O858" s="138" t="str">
        <f t="shared" si="144"/>
        <v/>
      </c>
      <c r="T858" s="139" t="b">
        <f t="shared" si="143"/>
        <v>0</v>
      </c>
      <c r="U858" s="139" t="b">
        <f t="shared" si="145"/>
        <v>0</v>
      </c>
      <c r="V858" s="139" t="b">
        <f t="shared" si="146"/>
        <v>0</v>
      </c>
      <c r="W858" s="139" t="b">
        <f t="shared" si="147"/>
        <v>0</v>
      </c>
      <c r="X858" s="139" t="b">
        <f t="shared" si="148"/>
        <v>0</v>
      </c>
      <c r="Y858" s="139" t="b">
        <f t="shared" si="149"/>
        <v>0</v>
      </c>
      <c r="Z858" s="139" t="b">
        <f t="shared" si="150"/>
        <v>0</v>
      </c>
      <c r="AA858" s="139" t="b">
        <f t="shared" si="151"/>
        <v>0</v>
      </c>
      <c r="AB858" s="139" t="b">
        <f t="shared" si="152"/>
        <v>0</v>
      </c>
      <c r="AC858" s="139">
        <f t="shared" si="153"/>
        <v>0</v>
      </c>
    </row>
    <row r="859" spans="7:29" s="139" customFormat="1" x14ac:dyDescent="0.25">
      <c r="G859" s="146"/>
      <c r="O859" s="138" t="str">
        <f t="shared" si="144"/>
        <v/>
      </c>
      <c r="T859" s="139" t="b">
        <f t="shared" si="143"/>
        <v>0</v>
      </c>
      <c r="U859" s="139" t="b">
        <f t="shared" si="145"/>
        <v>0</v>
      </c>
      <c r="V859" s="139" t="b">
        <f t="shared" si="146"/>
        <v>0</v>
      </c>
      <c r="W859" s="139" t="b">
        <f t="shared" si="147"/>
        <v>0</v>
      </c>
      <c r="X859" s="139" t="b">
        <f t="shared" si="148"/>
        <v>0</v>
      </c>
      <c r="Y859" s="139" t="b">
        <f t="shared" si="149"/>
        <v>0</v>
      </c>
      <c r="Z859" s="139" t="b">
        <f t="shared" si="150"/>
        <v>0</v>
      </c>
      <c r="AA859" s="139" t="b">
        <f t="shared" si="151"/>
        <v>0</v>
      </c>
      <c r="AB859" s="139" t="b">
        <f t="shared" si="152"/>
        <v>0</v>
      </c>
      <c r="AC859" s="139">
        <f t="shared" si="153"/>
        <v>0</v>
      </c>
    </row>
    <row r="860" spans="7:29" s="139" customFormat="1" x14ac:dyDescent="0.25">
      <c r="G860" s="146"/>
      <c r="O860" s="138" t="str">
        <f t="shared" si="144"/>
        <v/>
      </c>
      <c r="T860" s="139" t="b">
        <f t="shared" si="143"/>
        <v>0</v>
      </c>
      <c r="U860" s="139" t="b">
        <f t="shared" si="145"/>
        <v>0</v>
      </c>
      <c r="V860" s="139" t="b">
        <f t="shared" si="146"/>
        <v>0</v>
      </c>
      <c r="W860" s="139" t="b">
        <f t="shared" si="147"/>
        <v>0</v>
      </c>
      <c r="X860" s="139" t="b">
        <f t="shared" si="148"/>
        <v>0</v>
      </c>
      <c r="Y860" s="139" t="b">
        <f t="shared" si="149"/>
        <v>0</v>
      </c>
      <c r="Z860" s="139" t="b">
        <f t="shared" si="150"/>
        <v>0</v>
      </c>
      <c r="AA860" s="139" t="b">
        <f t="shared" si="151"/>
        <v>0</v>
      </c>
      <c r="AB860" s="139" t="b">
        <f t="shared" si="152"/>
        <v>0</v>
      </c>
      <c r="AC860" s="139">
        <f t="shared" si="153"/>
        <v>0</v>
      </c>
    </row>
    <row r="861" spans="7:29" s="139" customFormat="1" x14ac:dyDescent="0.25">
      <c r="G861" s="146"/>
      <c r="O861" s="138" t="str">
        <f t="shared" si="144"/>
        <v/>
      </c>
      <c r="T861" s="139" t="b">
        <f t="shared" si="143"/>
        <v>0</v>
      </c>
      <c r="U861" s="139" t="b">
        <f t="shared" si="145"/>
        <v>0</v>
      </c>
      <c r="V861" s="139" t="b">
        <f t="shared" si="146"/>
        <v>0</v>
      </c>
      <c r="W861" s="139" t="b">
        <f t="shared" si="147"/>
        <v>0</v>
      </c>
      <c r="X861" s="139" t="b">
        <f t="shared" si="148"/>
        <v>0</v>
      </c>
      <c r="Y861" s="139" t="b">
        <f t="shared" si="149"/>
        <v>0</v>
      </c>
      <c r="Z861" s="139" t="b">
        <f t="shared" si="150"/>
        <v>0</v>
      </c>
      <c r="AA861" s="139" t="b">
        <f t="shared" si="151"/>
        <v>0</v>
      </c>
      <c r="AB861" s="139" t="b">
        <f t="shared" si="152"/>
        <v>0</v>
      </c>
      <c r="AC861" s="139">
        <f t="shared" si="153"/>
        <v>0</v>
      </c>
    </row>
    <row r="862" spans="7:29" s="139" customFormat="1" x14ac:dyDescent="0.25">
      <c r="G862" s="146"/>
      <c r="O862" s="138" t="str">
        <f t="shared" si="144"/>
        <v/>
      </c>
      <c r="T862" s="139" t="b">
        <f t="shared" si="143"/>
        <v>0</v>
      </c>
      <c r="U862" s="139" t="b">
        <f t="shared" si="145"/>
        <v>0</v>
      </c>
      <c r="V862" s="139" t="b">
        <f t="shared" si="146"/>
        <v>0</v>
      </c>
      <c r="W862" s="139" t="b">
        <f t="shared" si="147"/>
        <v>0</v>
      </c>
      <c r="X862" s="139" t="b">
        <f t="shared" si="148"/>
        <v>0</v>
      </c>
      <c r="Y862" s="139" t="b">
        <f t="shared" si="149"/>
        <v>0</v>
      </c>
      <c r="Z862" s="139" t="b">
        <f t="shared" si="150"/>
        <v>0</v>
      </c>
      <c r="AA862" s="139" t="b">
        <f t="shared" si="151"/>
        <v>0</v>
      </c>
      <c r="AB862" s="139" t="b">
        <f t="shared" si="152"/>
        <v>0</v>
      </c>
      <c r="AC862" s="139">
        <f t="shared" si="153"/>
        <v>0</v>
      </c>
    </row>
    <row r="863" spans="7:29" s="139" customFormat="1" x14ac:dyDescent="0.25">
      <c r="G863" s="146"/>
      <c r="O863" s="138" t="str">
        <f t="shared" si="144"/>
        <v/>
      </c>
      <c r="T863" s="139" t="b">
        <f t="shared" si="143"/>
        <v>0</v>
      </c>
      <c r="U863" s="139" t="b">
        <f t="shared" si="145"/>
        <v>0</v>
      </c>
      <c r="V863" s="139" t="b">
        <f t="shared" si="146"/>
        <v>0</v>
      </c>
      <c r="W863" s="139" t="b">
        <f t="shared" si="147"/>
        <v>0</v>
      </c>
      <c r="X863" s="139" t="b">
        <f t="shared" si="148"/>
        <v>0</v>
      </c>
      <c r="Y863" s="139" t="b">
        <f t="shared" si="149"/>
        <v>0</v>
      </c>
      <c r="Z863" s="139" t="b">
        <f t="shared" si="150"/>
        <v>0</v>
      </c>
      <c r="AA863" s="139" t="b">
        <f t="shared" si="151"/>
        <v>0</v>
      </c>
      <c r="AB863" s="139" t="b">
        <f t="shared" si="152"/>
        <v>0</v>
      </c>
      <c r="AC863" s="139">
        <f t="shared" si="153"/>
        <v>0</v>
      </c>
    </row>
    <row r="864" spans="7:29" s="139" customFormat="1" x14ac:dyDescent="0.25">
      <c r="G864" s="146"/>
      <c r="O864" s="138" t="str">
        <f t="shared" si="144"/>
        <v/>
      </c>
      <c r="T864" s="139" t="b">
        <f t="shared" si="143"/>
        <v>0</v>
      </c>
      <c r="U864" s="139" t="b">
        <f t="shared" si="145"/>
        <v>0</v>
      </c>
      <c r="V864" s="139" t="b">
        <f t="shared" si="146"/>
        <v>0</v>
      </c>
      <c r="W864" s="139" t="b">
        <f t="shared" si="147"/>
        <v>0</v>
      </c>
      <c r="X864" s="139" t="b">
        <f t="shared" si="148"/>
        <v>0</v>
      </c>
      <c r="Y864" s="139" t="b">
        <f t="shared" si="149"/>
        <v>0</v>
      </c>
      <c r="Z864" s="139" t="b">
        <f t="shared" si="150"/>
        <v>0</v>
      </c>
      <c r="AA864" s="139" t="b">
        <f t="shared" si="151"/>
        <v>0</v>
      </c>
      <c r="AB864" s="139" t="b">
        <f t="shared" si="152"/>
        <v>0</v>
      </c>
      <c r="AC864" s="139">
        <f t="shared" si="153"/>
        <v>0</v>
      </c>
    </row>
    <row r="865" spans="7:29" s="139" customFormat="1" x14ac:dyDescent="0.25">
      <c r="G865" s="146"/>
      <c r="O865" s="138" t="str">
        <f t="shared" si="144"/>
        <v/>
      </c>
      <c r="T865" s="139" t="b">
        <f t="shared" si="143"/>
        <v>0</v>
      </c>
      <c r="U865" s="139" t="b">
        <f t="shared" si="145"/>
        <v>0</v>
      </c>
      <c r="V865" s="139" t="b">
        <f t="shared" si="146"/>
        <v>0</v>
      </c>
      <c r="W865" s="139" t="b">
        <f t="shared" si="147"/>
        <v>0</v>
      </c>
      <c r="X865" s="139" t="b">
        <f t="shared" si="148"/>
        <v>0</v>
      </c>
      <c r="Y865" s="139" t="b">
        <f t="shared" si="149"/>
        <v>0</v>
      </c>
      <c r="Z865" s="139" t="b">
        <f t="shared" si="150"/>
        <v>0</v>
      </c>
      <c r="AA865" s="139" t="b">
        <f t="shared" si="151"/>
        <v>0</v>
      </c>
      <c r="AB865" s="139" t="b">
        <f t="shared" si="152"/>
        <v>0</v>
      </c>
      <c r="AC865" s="139">
        <f t="shared" si="153"/>
        <v>0</v>
      </c>
    </row>
    <row r="866" spans="7:29" s="139" customFormat="1" x14ac:dyDescent="0.25">
      <c r="G866" s="146"/>
      <c r="O866" s="138" t="str">
        <f t="shared" si="144"/>
        <v/>
      </c>
      <c r="T866" s="139" t="b">
        <f t="shared" si="143"/>
        <v>0</v>
      </c>
      <c r="U866" s="139" t="b">
        <f t="shared" si="145"/>
        <v>0</v>
      </c>
      <c r="V866" s="139" t="b">
        <f t="shared" si="146"/>
        <v>0</v>
      </c>
      <c r="W866" s="139" t="b">
        <f t="shared" si="147"/>
        <v>0</v>
      </c>
      <c r="X866" s="139" t="b">
        <f t="shared" si="148"/>
        <v>0</v>
      </c>
      <c r="Y866" s="139" t="b">
        <f t="shared" si="149"/>
        <v>0</v>
      </c>
      <c r="Z866" s="139" t="b">
        <f t="shared" si="150"/>
        <v>0</v>
      </c>
      <c r="AA866" s="139" t="b">
        <f t="shared" si="151"/>
        <v>0</v>
      </c>
      <c r="AB866" s="139" t="b">
        <f t="shared" si="152"/>
        <v>0</v>
      </c>
      <c r="AC866" s="139">
        <f t="shared" si="153"/>
        <v>0</v>
      </c>
    </row>
    <row r="867" spans="7:29" s="139" customFormat="1" x14ac:dyDescent="0.25">
      <c r="G867" s="146"/>
      <c r="O867" s="138" t="str">
        <f t="shared" si="144"/>
        <v/>
      </c>
      <c r="T867" s="139" t="b">
        <f t="shared" si="143"/>
        <v>0</v>
      </c>
      <c r="U867" s="139" t="b">
        <f t="shared" si="145"/>
        <v>0</v>
      </c>
      <c r="V867" s="139" t="b">
        <f t="shared" si="146"/>
        <v>0</v>
      </c>
      <c r="W867" s="139" t="b">
        <f t="shared" si="147"/>
        <v>0</v>
      </c>
      <c r="X867" s="139" t="b">
        <f t="shared" si="148"/>
        <v>0</v>
      </c>
      <c r="Y867" s="139" t="b">
        <f t="shared" si="149"/>
        <v>0</v>
      </c>
      <c r="Z867" s="139" t="b">
        <f t="shared" si="150"/>
        <v>0</v>
      </c>
      <c r="AA867" s="139" t="b">
        <f t="shared" si="151"/>
        <v>0</v>
      </c>
      <c r="AB867" s="139" t="b">
        <f t="shared" si="152"/>
        <v>0</v>
      </c>
      <c r="AC867" s="139">
        <f t="shared" si="153"/>
        <v>0</v>
      </c>
    </row>
    <row r="868" spans="7:29" s="139" customFormat="1" x14ac:dyDescent="0.25">
      <c r="G868" s="146"/>
      <c r="O868" s="138" t="str">
        <f t="shared" si="144"/>
        <v/>
      </c>
      <c r="T868" s="139" t="b">
        <f t="shared" si="143"/>
        <v>0</v>
      </c>
      <c r="U868" s="139" t="b">
        <f t="shared" si="145"/>
        <v>0</v>
      </c>
      <c r="V868" s="139" t="b">
        <f t="shared" si="146"/>
        <v>0</v>
      </c>
      <c r="W868" s="139" t="b">
        <f t="shared" si="147"/>
        <v>0</v>
      </c>
      <c r="X868" s="139" t="b">
        <f t="shared" si="148"/>
        <v>0</v>
      </c>
      <c r="Y868" s="139" t="b">
        <f t="shared" si="149"/>
        <v>0</v>
      </c>
      <c r="Z868" s="139" t="b">
        <f t="shared" si="150"/>
        <v>0</v>
      </c>
      <c r="AA868" s="139" t="b">
        <f t="shared" si="151"/>
        <v>0</v>
      </c>
      <c r="AB868" s="139" t="b">
        <f t="shared" si="152"/>
        <v>0</v>
      </c>
      <c r="AC868" s="139">
        <f t="shared" si="153"/>
        <v>0</v>
      </c>
    </row>
    <row r="869" spans="7:29" s="139" customFormat="1" x14ac:dyDescent="0.25">
      <c r="G869" s="146"/>
      <c r="O869" s="138" t="str">
        <f t="shared" si="144"/>
        <v/>
      </c>
      <c r="T869" s="139" t="b">
        <f t="shared" si="143"/>
        <v>0</v>
      </c>
      <c r="U869" s="139" t="b">
        <f t="shared" si="145"/>
        <v>0</v>
      </c>
      <c r="V869" s="139" t="b">
        <f t="shared" si="146"/>
        <v>0</v>
      </c>
      <c r="W869" s="139" t="b">
        <f t="shared" si="147"/>
        <v>0</v>
      </c>
      <c r="X869" s="139" t="b">
        <f t="shared" si="148"/>
        <v>0</v>
      </c>
      <c r="Y869" s="139" t="b">
        <f t="shared" si="149"/>
        <v>0</v>
      </c>
      <c r="Z869" s="139" t="b">
        <f t="shared" si="150"/>
        <v>0</v>
      </c>
      <c r="AA869" s="139" t="b">
        <f t="shared" si="151"/>
        <v>0</v>
      </c>
      <c r="AB869" s="139" t="b">
        <f t="shared" si="152"/>
        <v>0</v>
      </c>
      <c r="AC869" s="139">
        <f t="shared" si="153"/>
        <v>0</v>
      </c>
    </row>
    <row r="870" spans="7:29" s="139" customFormat="1" x14ac:dyDescent="0.25">
      <c r="G870" s="146"/>
      <c r="O870" s="138" t="str">
        <f t="shared" si="144"/>
        <v/>
      </c>
      <c r="T870" s="139" t="b">
        <f t="shared" si="143"/>
        <v>0</v>
      </c>
      <c r="U870" s="139" t="b">
        <f t="shared" si="145"/>
        <v>0</v>
      </c>
      <c r="V870" s="139" t="b">
        <f t="shared" si="146"/>
        <v>0</v>
      </c>
      <c r="W870" s="139" t="b">
        <f t="shared" si="147"/>
        <v>0</v>
      </c>
      <c r="X870" s="139" t="b">
        <f t="shared" si="148"/>
        <v>0</v>
      </c>
      <c r="Y870" s="139" t="b">
        <f t="shared" si="149"/>
        <v>0</v>
      </c>
      <c r="Z870" s="139" t="b">
        <f t="shared" si="150"/>
        <v>0</v>
      </c>
      <c r="AA870" s="139" t="b">
        <f t="shared" si="151"/>
        <v>0</v>
      </c>
      <c r="AB870" s="139" t="b">
        <f t="shared" si="152"/>
        <v>0</v>
      </c>
      <c r="AC870" s="139">
        <f t="shared" si="153"/>
        <v>0</v>
      </c>
    </row>
    <row r="871" spans="7:29" s="139" customFormat="1" x14ac:dyDescent="0.25">
      <c r="G871" s="146"/>
      <c r="O871" s="138" t="str">
        <f t="shared" si="144"/>
        <v/>
      </c>
      <c r="T871" s="139" t="b">
        <f t="shared" si="143"/>
        <v>0</v>
      </c>
      <c r="U871" s="139" t="b">
        <f t="shared" si="145"/>
        <v>0</v>
      </c>
      <c r="V871" s="139" t="b">
        <f t="shared" si="146"/>
        <v>0</v>
      </c>
      <c r="W871" s="139" t="b">
        <f t="shared" si="147"/>
        <v>0</v>
      </c>
      <c r="X871" s="139" t="b">
        <f t="shared" si="148"/>
        <v>0</v>
      </c>
      <c r="Y871" s="139" t="b">
        <f t="shared" si="149"/>
        <v>0</v>
      </c>
      <c r="Z871" s="139" t="b">
        <f t="shared" si="150"/>
        <v>0</v>
      </c>
      <c r="AA871" s="139" t="b">
        <f t="shared" si="151"/>
        <v>0</v>
      </c>
      <c r="AB871" s="139" t="b">
        <f t="shared" si="152"/>
        <v>0</v>
      </c>
      <c r="AC871" s="139">
        <f t="shared" si="153"/>
        <v>0</v>
      </c>
    </row>
    <row r="872" spans="7:29" s="139" customFormat="1" x14ac:dyDescent="0.25">
      <c r="G872" s="146"/>
      <c r="O872" s="138" t="str">
        <f t="shared" si="144"/>
        <v/>
      </c>
      <c r="T872" s="139" t="b">
        <f t="shared" si="143"/>
        <v>0</v>
      </c>
      <c r="U872" s="139" t="b">
        <f t="shared" si="145"/>
        <v>0</v>
      </c>
      <c r="V872" s="139" t="b">
        <f t="shared" si="146"/>
        <v>0</v>
      </c>
      <c r="W872" s="139" t="b">
        <f t="shared" si="147"/>
        <v>0</v>
      </c>
      <c r="X872" s="139" t="b">
        <f t="shared" si="148"/>
        <v>0</v>
      </c>
      <c r="Y872" s="139" t="b">
        <f t="shared" si="149"/>
        <v>0</v>
      </c>
      <c r="Z872" s="139" t="b">
        <f t="shared" si="150"/>
        <v>0</v>
      </c>
      <c r="AA872" s="139" t="b">
        <f t="shared" si="151"/>
        <v>0</v>
      </c>
      <c r="AB872" s="139" t="b">
        <f t="shared" si="152"/>
        <v>0</v>
      </c>
      <c r="AC872" s="139">
        <f t="shared" si="153"/>
        <v>0</v>
      </c>
    </row>
    <row r="873" spans="7:29" s="139" customFormat="1" x14ac:dyDescent="0.25">
      <c r="G873" s="146"/>
      <c r="O873" s="138" t="str">
        <f t="shared" si="144"/>
        <v/>
      </c>
      <c r="T873" s="139" t="b">
        <f t="shared" si="143"/>
        <v>0</v>
      </c>
      <c r="U873" s="139" t="b">
        <f t="shared" si="145"/>
        <v>0</v>
      </c>
      <c r="V873" s="139" t="b">
        <f t="shared" si="146"/>
        <v>0</v>
      </c>
      <c r="W873" s="139" t="b">
        <f t="shared" si="147"/>
        <v>0</v>
      </c>
      <c r="X873" s="139" t="b">
        <f t="shared" si="148"/>
        <v>0</v>
      </c>
      <c r="Y873" s="139" t="b">
        <f t="shared" si="149"/>
        <v>0</v>
      </c>
      <c r="Z873" s="139" t="b">
        <f t="shared" si="150"/>
        <v>0</v>
      </c>
      <c r="AA873" s="139" t="b">
        <f t="shared" si="151"/>
        <v>0</v>
      </c>
      <c r="AB873" s="139" t="b">
        <f t="shared" si="152"/>
        <v>0</v>
      </c>
      <c r="AC873" s="139">
        <f t="shared" si="153"/>
        <v>0</v>
      </c>
    </row>
    <row r="874" spans="7:29" s="139" customFormat="1" x14ac:dyDescent="0.25">
      <c r="G874" s="146"/>
      <c r="O874" s="138" t="str">
        <f t="shared" si="144"/>
        <v/>
      </c>
      <c r="T874" s="139" t="b">
        <f t="shared" si="143"/>
        <v>0</v>
      </c>
      <c r="U874" s="139" t="b">
        <f t="shared" si="145"/>
        <v>0</v>
      </c>
      <c r="V874" s="139" t="b">
        <f t="shared" si="146"/>
        <v>0</v>
      </c>
      <c r="W874" s="139" t="b">
        <f t="shared" si="147"/>
        <v>0</v>
      </c>
      <c r="X874" s="139" t="b">
        <f t="shared" si="148"/>
        <v>0</v>
      </c>
      <c r="Y874" s="139" t="b">
        <f t="shared" si="149"/>
        <v>0</v>
      </c>
      <c r="Z874" s="139" t="b">
        <f t="shared" si="150"/>
        <v>0</v>
      </c>
      <c r="AA874" s="139" t="b">
        <f t="shared" si="151"/>
        <v>0</v>
      </c>
      <c r="AB874" s="139" t="b">
        <f t="shared" si="152"/>
        <v>0</v>
      </c>
      <c r="AC874" s="139">
        <f t="shared" si="153"/>
        <v>0</v>
      </c>
    </row>
    <row r="875" spans="7:29" s="139" customFormat="1" x14ac:dyDescent="0.25">
      <c r="G875" s="146"/>
      <c r="O875" s="138" t="str">
        <f t="shared" si="144"/>
        <v/>
      </c>
      <c r="T875" s="139" t="b">
        <f t="shared" si="143"/>
        <v>0</v>
      </c>
      <c r="U875" s="139" t="b">
        <f t="shared" si="145"/>
        <v>0</v>
      </c>
      <c r="V875" s="139" t="b">
        <f t="shared" si="146"/>
        <v>0</v>
      </c>
      <c r="W875" s="139" t="b">
        <f t="shared" si="147"/>
        <v>0</v>
      </c>
      <c r="X875" s="139" t="b">
        <f t="shared" si="148"/>
        <v>0</v>
      </c>
      <c r="Y875" s="139" t="b">
        <f t="shared" si="149"/>
        <v>0</v>
      </c>
      <c r="Z875" s="139" t="b">
        <f t="shared" si="150"/>
        <v>0</v>
      </c>
      <c r="AA875" s="139" t="b">
        <f t="shared" si="151"/>
        <v>0</v>
      </c>
      <c r="AB875" s="139" t="b">
        <f t="shared" si="152"/>
        <v>0</v>
      </c>
      <c r="AC875" s="139">
        <f t="shared" si="153"/>
        <v>0</v>
      </c>
    </row>
    <row r="876" spans="7:29" s="139" customFormat="1" x14ac:dyDescent="0.25">
      <c r="G876" s="146"/>
      <c r="O876" s="138" t="str">
        <f t="shared" si="144"/>
        <v/>
      </c>
      <c r="T876" s="139" t="b">
        <f t="shared" si="143"/>
        <v>0</v>
      </c>
      <c r="U876" s="139" t="b">
        <f t="shared" si="145"/>
        <v>0</v>
      </c>
      <c r="V876" s="139" t="b">
        <f t="shared" si="146"/>
        <v>0</v>
      </c>
      <c r="W876" s="139" t="b">
        <f t="shared" si="147"/>
        <v>0</v>
      </c>
      <c r="X876" s="139" t="b">
        <f t="shared" si="148"/>
        <v>0</v>
      </c>
      <c r="Y876" s="139" t="b">
        <f t="shared" si="149"/>
        <v>0</v>
      </c>
      <c r="Z876" s="139" t="b">
        <f t="shared" si="150"/>
        <v>0</v>
      </c>
      <c r="AA876" s="139" t="b">
        <f t="shared" si="151"/>
        <v>0</v>
      </c>
      <c r="AB876" s="139" t="b">
        <f t="shared" si="152"/>
        <v>0</v>
      </c>
      <c r="AC876" s="139">
        <f t="shared" si="153"/>
        <v>0</v>
      </c>
    </row>
    <row r="877" spans="7:29" s="139" customFormat="1" x14ac:dyDescent="0.25">
      <c r="G877" s="146"/>
      <c r="O877" s="138" t="str">
        <f t="shared" si="144"/>
        <v/>
      </c>
      <c r="T877" s="139" t="b">
        <f t="shared" si="143"/>
        <v>0</v>
      </c>
      <c r="U877" s="139" t="b">
        <f t="shared" si="145"/>
        <v>0</v>
      </c>
      <c r="V877" s="139" t="b">
        <f t="shared" si="146"/>
        <v>0</v>
      </c>
      <c r="W877" s="139" t="b">
        <f t="shared" si="147"/>
        <v>0</v>
      </c>
      <c r="X877" s="139" t="b">
        <f t="shared" si="148"/>
        <v>0</v>
      </c>
      <c r="Y877" s="139" t="b">
        <f t="shared" si="149"/>
        <v>0</v>
      </c>
      <c r="Z877" s="139" t="b">
        <f t="shared" si="150"/>
        <v>0</v>
      </c>
      <c r="AA877" s="139" t="b">
        <f t="shared" si="151"/>
        <v>0</v>
      </c>
      <c r="AB877" s="139" t="b">
        <f t="shared" si="152"/>
        <v>0</v>
      </c>
      <c r="AC877" s="139">
        <f t="shared" si="153"/>
        <v>0</v>
      </c>
    </row>
    <row r="878" spans="7:29" s="139" customFormat="1" x14ac:dyDescent="0.25">
      <c r="G878" s="146"/>
      <c r="O878" s="138" t="str">
        <f t="shared" si="144"/>
        <v/>
      </c>
      <c r="T878" s="139" t="b">
        <f t="shared" si="143"/>
        <v>0</v>
      </c>
      <c r="U878" s="139" t="b">
        <f t="shared" si="145"/>
        <v>0</v>
      </c>
      <c r="V878" s="139" t="b">
        <f t="shared" si="146"/>
        <v>0</v>
      </c>
      <c r="W878" s="139" t="b">
        <f t="shared" si="147"/>
        <v>0</v>
      </c>
      <c r="X878" s="139" t="b">
        <f t="shared" si="148"/>
        <v>0</v>
      </c>
      <c r="Y878" s="139" t="b">
        <f t="shared" si="149"/>
        <v>0</v>
      </c>
      <c r="Z878" s="139" t="b">
        <f t="shared" si="150"/>
        <v>0</v>
      </c>
      <c r="AA878" s="139" t="b">
        <f t="shared" si="151"/>
        <v>0</v>
      </c>
      <c r="AB878" s="139" t="b">
        <f t="shared" si="152"/>
        <v>0</v>
      </c>
      <c r="AC878" s="139">
        <f t="shared" si="153"/>
        <v>0</v>
      </c>
    </row>
    <row r="879" spans="7:29" s="139" customFormat="1" x14ac:dyDescent="0.25">
      <c r="G879" s="146"/>
      <c r="O879" s="138" t="str">
        <f t="shared" si="144"/>
        <v/>
      </c>
      <c r="T879" s="139" t="b">
        <f t="shared" si="143"/>
        <v>0</v>
      </c>
      <c r="U879" s="139" t="b">
        <f t="shared" si="145"/>
        <v>0</v>
      </c>
      <c r="V879" s="139" t="b">
        <f t="shared" si="146"/>
        <v>0</v>
      </c>
      <c r="W879" s="139" t="b">
        <f t="shared" si="147"/>
        <v>0</v>
      </c>
      <c r="X879" s="139" t="b">
        <f t="shared" si="148"/>
        <v>0</v>
      </c>
      <c r="Y879" s="139" t="b">
        <f t="shared" si="149"/>
        <v>0</v>
      </c>
      <c r="Z879" s="139" t="b">
        <f t="shared" si="150"/>
        <v>0</v>
      </c>
      <c r="AA879" s="139" t="b">
        <f t="shared" si="151"/>
        <v>0</v>
      </c>
      <c r="AB879" s="139" t="b">
        <f t="shared" si="152"/>
        <v>0</v>
      </c>
      <c r="AC879" s="139">
        <f t="shared" si="153"/>
        <v>0</v>
      </c>
    </row>
    <row r="880" spans="7:29" s="139" customFormat="1" x14ac:dyDescent="0.25">
      <c r="G880" s="146"/>
      <c r="O880" s="138" t="str">
        <f t="shared" si="144"/>
        <v/>
      </c>
      <c r="T880" s="139" t="b">
        <f t="shared" si="143"/>
        <v>0</v>
      </c>
      <c r="U880" s="139" t="b">
        <f t="shared" si="145"/>
        <v>0</v>
      </c>
      <c r="V880" s="139" t="b">
        <f t="shared" si="146"/>
        <v>0</v>
      </c>
      <c r="W880" s="139" t="b">
        <f t="shared" si="147"/>
        <v>0</v>
      </c>
      <c r="X880" s="139" t="b">
        <f t="shared" si="148"/>
        <v>0</v>
      </c>
      <c r="Y880" s="139" t="b">
        <f t="shared" si="149"/>
        <v>0</v>
      </c>
      <c r="Z880" s="139" t="b">
        <f t="shared" si="150"/>
        <v>0</v>
      </c>
      <c r="AA880" s="139" t="b">
        <f t="shared" si="151"/>
        <v>0</v>
      </c>
      <c r="AB880" s="139" t="b">
        <f t="shared" si="152"/>
        <v>0</v>
      </c>
      <c r="AC880" s="139">
        <f t="shared" si="153"/>
        <v>0</v>
      </c>
    </row>
    <row r="881" spans="7:29" s="139" customFormat="1" x14ac:dyDescent="0.25">
      <c r="G881" s="146"/>
      <c r="O881" s="138" t="str">
        <f t="shared" si="144"/>
        <v/>
      </c>
      <c r="T881" s="139" t="b">
        <f t="shared" si="143"/>
        <v>0</v>
      </c>
      <c r="U881" s="139" t="b">
        <f t="shared" si="145"/>
        <v>0</v>
      </c>
      <c r="V881" s="139" t="b">
        <f t="shared" si="146"/>
        <v>0</v>
      </c>
      <c r="W881" s="139" t="b">
        <f t="shared" si="147"/>
        <v>0</v>
      </c>
      <c r="X881" s="139" t="b">
        <f t="shared" si="148"/>
        <v>0</v>
      </c>
      <c r="Y881" s="139" t="b">
        <f t="shared" si="149"/>
        <v>0</v>
      </c>
      <c r="Z881" s="139" t="b">
        <f t="shared" si="150"/>
        <v>0</v>
      </c>
      <c r="AA881" s="139" t="b">
        <f t="shared" si="151"/>
        <v>0</v>
      </c>
      <c r="AB881" s="139" t="b">
        <f t="shared" si="152"/>
        <v>0</v>
      </c>
      <c r="AC881" s="139">
        <f t="shared" si="153"/>
        <v>0</v>
      </c>
    </row>
    <row r="882" spans="7:29" s="139" customFormat="1" x14ac:dyDescent="0.25">
      <c r="G882" s="146"/>
      <c r="O882" s="138" t="str">
        <f t="shared" si="144"/>
        <v/>
      </c>
      <c r="T882" s="139" t="b">
        <f t="shared" si="143"/>
        <v>0</v>
      </c>
      <c r="U882" s="139" t="b">
        <f t="shared" si="145"/>
        <v>0</v>
      </c>
      <c r="V882" s="139" t="b">
        <f t="shared" si="146"/>
        <v>0</v>
      </c>
      <c r="W882" s="139" t="b">
        <f t="shared" si="147"/>
        <v>0</v>
      </c>
      <c r="X882" s="139" t="b">
        <f t="shared" si="148"/>
        <v>0</v>
      </c>
      <c r="Y882" s="139" t="b">
        <f t="shared" si="149"/>
        <v>0</v>
      </c>
      <c r="Z882" s="139" t="b">
        <f t="shared" si="150"/>
        <v>0</v>
      </c>
      <c r="AA882" s="139" t="b">
        <f t="shared" si="151"/>
        <v>0</v>
      </c>
      <c r="AB882" s="139" t="b">
        <f t="shared" si="152"/>
        <v>0</v>
      </c>
      <c r="AC882" s="139">
        <f t="shared" si="153"/>
        <v>0</v>
      </c>
    </row>
    <row r="883" spans="7:29" s="139" customFormat="1" x14ac:dyDescent="0.25">
      <c r="G883" s="146"/>
      <c r="O883" s="138" t="str">
        <f t="shared" si="144"/>
        <v/>
      </c>
      <c r="T883" s="139" t="b">
        <f t="shared" si="143"/>
        <v>0</v>
      </c>
      <c r="U883" s="139" t="b">
        <f t="shared" si="145"/>
        <v>0</v>
      </c>
      <c r="V883" s="139" t="b">
        <f t="shared" si="146"/>
        <v>0</v>
      </c>
      <c r="W883" s="139" t="b">
        <f t="shared" si="147"/>
        <v>0</v>
      </c>
      <c r="X883" s="139" t="b">
        <f t="shared" si="148"/>
        <v>0</v>
      </c>
      <c r="Y883" s="139" t="b">
        <f t="shared" si="149"/>
        <v>0</v>
      </c>
      <c r="Z883" s="139" t="b">
        <f t="shared" si="150"/>
        <v>0</v>
      </c>
      <c r="AA883" s="139" t="b">
        <f t="shared" si="151"/>
        <v>0</v>
      </c>
      <c r="AB883" s="139" t="b">
        <f t="shared" si="152"/>
        <v>0</v>
      </c>
      <c r="AC883" s="139">
        <f t="shared" si="153"/>
        <v>0</v>
      </c>
    </row>
    <row r="884" spans="7:29" s="139" customFormat="1" x14ac:dyDescent="0.25">
      <c r="G884" s="146"/>
      <c r="O884" s="138" t="str">
        <f t="shared" si="144"/>
        <v/>
      </c>
      <c r="T884" s="139" t="b">
        <f t="shared" si="143"/>
        <v>0</v>
      </c>
      <c r="U884" s="139" t="b">
        <f t="shared" si="145"/>
        <v>0</v>
      </c>
      <c r="V884" s="139" t="b">
        <f t="shared" si="146"/>
        <v>0</v>
      </c>
      <c r="W884" s="139" t="b">
        <f t="shared" si="147"/>
        <v>0</v>
      </c>
      <c r="X884" s="139" t="b">
        <f t="shared" si="148"/>
        <v>0</v>
      </c>
      <c r="Y884" s="139" t="b">
        <f t="shared" si="149"/>
        <v>0</v>
      </c>
      <c r="Z884" s="139" t="b">
        <f t="shared" si="150"/>
        <v>0</v>
      </c>
      <c r="AA884" s="139" t="b">
        <f t="shared" si="151"/>
        <v>0</v>
      </c>
      <c r="AB884" s="139" t="b">
        <f t="shared" si="152"/>
        <v>0</v>
      </c>
      <c r="AC884" s="139">
        <f t="shared" si="153"/>
        <v>0</v>
      </c>
    </row>
    <row r="885" spans="7:29" s="139" customFormat="1" x14ac:dyDescent="0.25">
      <c r="G885" s="146"/>
      <c r="O885" s="138" t="str">
        <f t="shared" si="144"/>
        <v/>
      </c>
      <c r="T885" s="139" t="b">
        <f t="shared" si="143"/>
        <v>0</v>
      </c>
      <c r="U885" s="139" t="b">
        <f t="shared" si="145"/>
        <v>0</v>
      </c>
      <c r="V885" s="139" t="b">
        <f t="shared" si="146"/>
        <v>0</v>
      </c>
      <c r="W885" s="139" t="b">
        <f t="shared" si="147"/>
        <v>0</v>
      </c>
      <c r="X885" s="139" t="b">
        <f t="shared" si="148"/>
        <v>0</v>
      </c>
      <c r="Y885" s="139" t="b">
        <f t="shared" si="149"/>
        <v>0</v>
      </c>
      <c r="Z885" s="139" t="b">
        <f t="shared" si="150"/>
        <v>0</v>
      </c>
      <c r="AA885" s="139" t="b">
        <f t="shared" si="151"/>
        <v>0</v>
      </c>
      <c r="AB885" s="139" t="b">
        <f t="shared" si="152"/>
        <v>0</v>
      </c>
      <c r="AC885" s="139">
        <f t="shared" si="153"/>
        <v>0</v>
      </c>
    </row>
    <row r="886" spans="7:29" s="139" customFormat="1" x14ac:dyDescent="0.25">
      <c r="G886" s="146"/>
      <c r="O886" s="138" t="str">
        <f t="shared" si="144"/>
        <v/>
      </c>
      <c r="T886" s="139" t="b">
        <f t="shared" si="143"/>
        <v>0</v>
      </c>
      <c r="U886" s="139" t="b">
        <f t="shared" si="145"/>
        <v>0</v>
      </c>
      <c r="V886" s="139" t="b">
        <f t="shared" si="146"/>
        <v>0</v>
      </c>
      <c r="W886" s="139" t="b">
        <f t="shared" si="147"/>
        <v>0</v>
      </c>
      <c r="X886" s="139" t="b">
        <f t="shared" si="148"/>
        <v>0</v>
      </c>
      <c r="Y886" s="139" t="b">
        <f t="shared" si="149"/>
        <v>0</v>
      </c>
      <c r="Z886" s="139" t="b">
        <f t="shared" si="150"/>
        <v>0</v>
      </c>
      <c r="AA886" s="139" t="b">
        <f t="shared" si="151"/>
        <v>0</v>
      </c>
      <c r="AB886" s="139" t="b">
        <f t="shared" si="152"/>
        <v>0</v>
      </c>
      <c r="AC886" s="139">
        <f t="shared" si="153"/>
        <v>0</v>
      </c>
    </row>
    <row r="887" spans="7:29" s="139" customFormat="1" x14ac:dyDescent="0.25">
      <c r="G887" s="146"/>
      <c r="O887" s="138" t="str">
        <f t="shared" si="144"/>
        <v/>
      </c>
      <c r="T887" s="139" t="b">
        <f t="shared" si="143"/>
        <v>0</v>
      </c>
      <c r="U887" s="139" t="b">
        <f t="shared" si="145"/>
        <v>0</v>
      </c>
      <c r="V887" s="139" t="b">
        <f t="shared" si="146"/>
        <v>0</v>
      </c>
      <c r="W887" s="139" t="b">
        <f t="shared" si="147"/>
        <v>0</v>
      </c>
      <c r="X887" s="139" t="b">
        <f t="shared" si="148"/>
        <v>0</v>
      </c>
      <c r="Y887" s="139" t="b">
        <f t="shared" si="149"/>
        <v>0</v>
      </c>
      <c r="Z887" s="139" t="b">
        <f t="shared" si="150"/>
        <v>0</v>
      </c>
      <c r="AA887" s="139" t="b">
        <f t="shared" si="151"/>
        <v>0</v>
      </c>
      <c r="AB887" s="139" t="b">
        <f t="shared" si="152"/>
        <v>0</v>
      </c>
      <c r="AC887" s="139">
        <f t="shared" si="153"/>
        <v>0</v>
      </c>
    </row>
    <row r="888" spans="7:29" s="139" customFormat="1" x14ac:dyDescent="0.25">
      <c r="G888" s="146"/>
      <c r="O888" s="138" t="str">
        <f t="shared" si="144"/>
        <v/>
      </c>
      <c r="T888" s="139" t="b">
        <f t="shared" si="143"/>
        <v>0</v>
      </c>
      <c r="U888" s="139" t="b">
        <f t="shared" si="145"/>
        <v>0</v>
      </c>
      <c r="V888" s="139" t="b">
        <f t="shared" si="146"/>
        <v>0</v>
      </c>
      <c r="W888" s="139" t="b">
        <f t="shared" si="147"/>
        <v>0</v>
      </c>
      <c r="X888" s="139" t="b">
        <f t="shared" si="148"/>
        <v>0</v>
      </c>
      <c r="Y888" s="139" t="b">
        <f t="shared" si="149"/>
        <v>0</v>
      </c>
      <c r="Z888" s="139" t="b">
        <f t="shared" si="150"/>
        <v>0</v>
      </c>
      <c r="AA888" s="139" t="b">
        <f t="shared" si="151"/>
        <v>0</v>
      </c>
      <c r="AB888" s="139" t="b">
        <f t="shared" si="152"/>
        <v>0</v>
      </c>
      <c r="AC888" s="139">
        <f t="shared" si="153"/>
        <v>0</v>
      </c>
    </row>
    <row r="889" spans="7:29" s="139" customFormat="1" x14ac:dyDescent="0.25">
      <c r="G889" s="146"/>
      <c r="O889" s="138" t="str">
        <f t="shared" si="144"/>
        <v/>
      </c>
      <c r="T889" s="139" t="b">
        <f t="shared" si="143"/>
        <v>0</v>
      </c>
      <c r="U889" s="139" t="b">
        <f t="shared" si="145"/>
        <v>0</v>
      </c>
      <c r="V889" s="139" t="b">
        <f t="shared" si="146"/>
        <v>0</v>
      </c>
      <c r="W889" s="139" t="b">
        <f t="shared" si="147"/>
        <v>0</v>
      </c>
      <c r="X889" s="139" t="b">
        <f t="shared" si="148"/>
        <v>0</v>
      </c>
      <c r="Y889" s="139" t="b">
        <f t="shared" si="149"/>
        <v>0</v>
      </c>
      <c r="Z889" s="139" t="b">
        <f t="shared" si="150"/>
        <v>0</v>
      </c>
      <c r="AA889" s="139" t="b">
        <f t="shared" si="151"/>
        <v>0</v>
      </c>
      <c r="AB889" s="139" t="b">
        <f t="shared" si="152"/>
        <v>0</v>
      </c>
      <c r="AC889" s="139">
        <f t="shared" si="153"/>
        <v>0</v>
      </c>
    </row>
    <row r="890" spans="7:29" s="139" customFormat="1" x14ac:dyDescent="0.25">
      <c r="G890" s="146"/>
      <c r="O890" s="138" t="str">
        <f t="shared" si="144"/>
        <v/>
      </c>
      <c r="T890" s="139" t="b">
        <f t="shared" si="143"/>
        <v>0</v>
      </c>
      <c r="U890" s="139" t="b">
        <f t="shared" si="145"/>
        <v>0</v>
      </c>
      <c r="V890" s="139" t="b">
        <f t="shared" si="146"/>
        <v>0</v>
      </c>
      <c r="W890" s="139" t="b">
        <f t="shared" si="147"/>
        <v>0</v>
      </c>
      <c r="X890" s="139" t="b">
        <f t="shared" si="148"/>
        <v>0</v>
      </c>
      <c r="Y890" s="139" t="b">
        <f t="shared" si="149"/>
        <v>0</v>
      </c>
      <c r="Z890" s="139" t="b">
        <f t="shared" si="150"/>
        <v>0</v>
      </c>
      <c r="AA890" s="139" t="b">
        <f t="shared" si="151"/>
        <v>0</v>
      </c>
      <c r="AB890" s="139" t="b">
        <f t="shared" si="152"/>
        <v>0</v>
      </c>
      <c r="AC890" s="139">
        <f t="shared" si="153"/>
        <v>0</v>
      </c>
    </row>
    <row r="891" spans="7:29" s="139" customFormat="1" x14ac:dyDescent="0.25">
      <c r="G891" s="146"/>
      <c r="O891" s="138" t="str">
        <f t="shared" si="144"/>
        <v/>
      </c>
      <c r="T891" s="139" t="b">
        <f t="shared" si="143"/>
        <v>0</v>
      </c>
      <c r="U891" s="139" t="b">
        <f t="shared" si="145"/>
        <v>0</v>
      </c>
      <c r="V891" s="139" t="b">
        <f t="shared" si="146"/>
        <v>0</v>
      </c>
      <c r="W891" s="139" t="b">
        <f t="shared" si="147"/>
        <v>0</v>
      </c>
      <c r="X891" s="139" t="b">
        <f t="shared" si="148"/>
        <v>0</v>
      </c>
      <c r="Y891" s="139" t="b">
        <f t="shared" si="149"/>
        <v>0</v>
      </c>
      <c r="Z891" s="139" t="b">
        <f t="shared" si="150"/>
        <v>0</v>
      </c>
      <c r="AA891" s="139" t="b">
        <f t="shared" si="151"/>
        <v>0</v>
      </c>
      <c r="AB891" s="139" t="b">
        <f t="shared" si="152"/>
        <v>0</v>
      </c>
      <c r="AC891" s="139">
        <f t="shared" si="153"/>
        <v>0</v>
      </c>
    </row>
    <row r="892" spans="7:29" s="139" customFormat="1" x14ac:dyDescent="0.25">
      <c r="G892" s="146"/>
      <c r="O892" s="138" t="str">
        <f t="shared" si="144"/>
        <v/>
      </c>
      <c r="T892" s="139" t="b">
        <f t="shared" si="143"/>
        <v>0</v>
      </c>
      <c r="U892" s="139" t="b">
        <f t="shared" si="145"/>
        <v>0</v>
      </c>
      <c r="V892" s="139" t="b">
        <f t="shared" si="146"/>
        <v>0</v>
      </c>
      <c r="W892" s="139" t="b">
        <f t="shared" si="147"/>
        <v>0</v>
      </c>
      <c r="X892" s="139" t="b">
        <f t="shared" si="148"/>
        <v>0</v>
      </c>
      <c r="Y892" s="139" t="b">
        <f t="shared" si="149"/>
        <v>0</v>
      </c>
      <c r="Z892" s="139" t="b">
        <f t="shared" si="150"/>
        <v>0</v>
      </c>
      <c r="AA892" s="139" t="b">
        <f t="shared" si="151"/>
        <v>0</v>
      </c>
      <c r="AB892" s="139" t="b">
        <f t="shared" si="152"/>
        <v>0</v>
      </c>
      <c r="AC892" s="139">
        <f t="shared" si="153"/>
        <v>0</v>
      </c>
    </row>
    <row r="893" spans="7:29" s="139" customFormat="1" x14ac:dyDescent="0.25">
      <c r="G893" s="146"/>
      <c r="O893" s="138" t="str">
        <f t="shared" si="144"/>
        <v/>
      </c>
      <c r="T893" s="139" t="b">
        <f t="shared" si="143"/>
        <v>0</v>
      </c>
      <c r="U893" s="139" t="b">
        <f t="shared" si="145"/>
        <v>0</v>
      </c>
      <c r="V893" s="139" t="b">
        <f t="shared" si="146"/>
        <v>0</v>
      </c>
      <c r="W893" s="139" t="b">
        <f t="shared" si="147"/>
        <v>0</v>
      </c>
      <c r="X893" s="139" t="b">
        <f t="shared" si="148"/>
        <v>0</v>
      </c>
      <c r="Y893" s="139" t="b">
        <f t="shared" si="149"/>
        <v>0</v>
      </c>
      <c r="Z893" s="139" t="b">
        <f t="shared" si="150"/>
        <v>0</v>
      </c>
      <c r="AA893" s="139" t="b">
        <f t="shared" si="151"/>
        <v>0</v>
      </c>
      <c r="AB893" s="139" t="b">
        <f t="shared" si="152"/>
        <v>0</v>
      </c>
      <c r="AC893" s="139">
        <f t="shared" si="153"/>
        <v>0</v>
      </c>
    </row>
    <row r="894" spans="7:29" s="139" customFormat="1" x14ac:dyDescent="0.25">
      <c r="G894" s="146"/>
      <c r="O894" s="138" t="str">
        <f t="shared" si="144"/>
        <v/>
      </c>
      <c r="T894" s="139" t="b">
        <f t="shared" si="143"/>
        <v>0</v>
      </c>
      <c r="U894" s="139" t="b">
        <f t="shared" si="145"/>
        <v>0</v>
      </c>
      <c r="V894" s="139" t="b">
        <f t="shared" si="146"/>
        <v>0</v>
      </c>
      <c r="W894" s="139" t="b">
        <f t="shared" si="147"/>
        <v>0</v>
      </c>
      <c r="X894" s="139" t="b">
        <f t="shared" si="148"/>
        <v>0</v>
      </c>
      <c r="Y894" s="139" t="b">
        <f t="shared" si="149"/>
        <v>0</v>
      </c>
      <c r="Z894" s="139" t="b">
        <f t="shared" si="150"/>
        <v>0</v>
      </c>
      <c r="AA894" s="139" t="b">
        <f t="shared" si="151"/>
        <v>0</v>
      </c>
      <c r="AB894" s="139" t="b">
        <f t="shared" si="152"/>
        <v>0</v>
      </c>
      <c r="AC894" s="139">
        <f t="shared" si="153"/>
        <v>0</v>
      </c>
    </row>
    <row r="895" spans="7:29" s="139" customFormat="1" x14ac:dyDescent="0.25">
      <c r="G895" s="146"/>
      <c r="O895" s="138" t="str">
        <f t="shared" si="144"/>
        <v/>
      </c>
      <c r="T895" s="139" t="b">
        <f t="shared" si="143"/>
        <v>0</v>
      </c>
      <c r="U895" s="139" t="b">
        <f t="shared" si="145"/>
        <v>0</v>
      </c>
      <c r="V895" s="139" t="b">
        <f t="shared" si="146"/>
        <v>0</v>
      </c>
      <c r="W895" s="139" t="b">
        <f t="shared" si="147"/>
        <v>0</v>
      </c>
      <c r="X895" s="139" t="b">
        <f t="shared" si="148"/>
        <v>0</v>
      </c>
      <c r="Y895" s="139" t="b">
        <f t="shared" si="149"/>
        <v>0</v>
      </c>
      <c r="Z895" s="139" t="b">
        <f t="shared" si="150"/>
        <v>0</v>
      </c>
      <c r="AA895" s="139" t="b">
        <f t="shared" si="151"/>
        <v>0</v>
      </c>
      <c r="AB895" s="139" t="b">
        <f t="shared" si="152"/>
        <v>0</v>
      </c>
      <c r="AC895" s="139">
        <f t="shared" si="153"/>
        <v>0</v>
      </c>
    </row>
    <row r="896" spans="7:29" s="139" customFormat="1" x14ac:dyDescent="0.25">
      <c r="G896" s="146"/>
      <c r="O896" s="138" t="str">
        <f t="shared" si="144"/>
        <v/>
      </c>
      <c r="T896" s="139" t="b">
        <f t="shared" si="143"/>
        <v>0</v>
      </c>
      <c r="U896" s="139" t="b">
        <f t="shared" si="145"/>
        <v>0</v>
      </c>
      <c r="V896" s="139" t="b">
        <f t="shared" si="146"/>
        <v>0</v>
      </c>
      <c r="W896" s="139" t="b">
        <f t="shared" si="147"/>
        <v>0</v>
      </c>
      <c r="X896" s="139" t="b">
        <f t="shared" si="148"/>
        <v>0</v>
      </c>
      <c r="Y896" s="139" t="b">
        <f t="shared" si="149"/>
        <v>0</v>
      </c>
      <c r="Z896" s="139" t="b">
        <f t="shared" si="150"/>
        <v>0</v>
      </c>
      <c r="AA896" s="139" t="b">
        <f t="shared" si="151"/>
        <v>0</v>
      </c>
      <c r="AB896" s="139" t="b">
        <f t="shared" si="152"/>
        <v>0</v>
      </c>
      <c r="AC896" s="139">
        <f t="shared" si="153"/>
        <v>0</v>
      </c>
    </row>
    <row r="897" spans="7:29" s="139" customFormat="1" x14ac:dyDescent="0.25">
      <c r="G897" s="146"/>
      <c r="O897" s="138" t="str">
        <f t="shared" si="144"/>
        <v/>
      </c>
      <c r="T897" s="139" t="b">
        <f t="shared" si="143"/>
        <v>0</v>
      </c>
      <c r="U897" s="139" t="b">
        <f t="shared" si="145"/>
        <v>0</v>
      </c>
      <c r="V897" s="139" t="b">
        <f t="shared" si="146"/>
        <v>0</v>
      </c>
      <c r="W897" s="139" t="b">
        <f t="shared" si="147"/>
        <v>0</v>
      </c>
      <c r="X897" s="139" t="b">
        <f t="shared" si="148"/>
        <v>0</v>
      </c>
      <c r="Y897" s="139" t="b">
        <f t="shared" si="149"/>
        <v>0</v>
      </c>
      <c r="Z897" s="139" t="b">
        <f t="shared" si="150"/>
        <v>0</v>
      </c>
      <c r="AA897" s="139" t="b">
        <f t="shared" si="151"/>
        <v>0</v>
      </c>
      <c r="AB897" s="139" t="b">
        <f t="shared" si="152"/>
        <v>0</v>
      </c>
      <c r="AC897" s="139">
        <f t="shared" si="153"/>
        <v>0</v>
      </c>
    </row>
    <row r="898" spans="7:29" s="139" customFormat="1" x14ac:dyDescent="0.25">
      <c r="G898" s="146"/>
      <c r="O898" s="138" t="str">
        <f t="shared" si="144"/>
        <v/>
      </c>
      <c r="T898" s="139" t="b">
        <f t="shared" si="143"/>
        <v>0</v>
      </c>
      <c r="U898" s="139" t="b">
        <f t="shared" si="145"/>
        <v>0</v>
      </c>
      <c r="V898" s="139" t="b">
        <f t="shared" si="146"/>
        <v>0</v>
      </c>
      <c r="W898" s="139" t="b">
        <f t="shared" si="147"/>
        <v>0</v>
      </c>
      <c r="X898" s="139" t="b">
        <f t="shared" si="148"/>
        <v>0</v>
      </c>
      <c r="Y898" s="139" t="b">
        <f t="shared" si="149"/>
        <v>0</v>
      </c>
      <c r="Z898" s="139" t="b">
        <f t="shared" si="150"/>
        <v>0</v>
      </c>
      <c r="AA898" s="139" t="b">
        <f t="shared" si="151"/>
        <v>0</v>
      </c>
      <c r="AB898" s="139" t="b">
        <f t="shared" si="152"/>
        <v>0</v>
      </c>
      <c r="AC898" s="139">
        <f t="shared" si="153"/>
        <v>0</v>
      </c>
    </row>
    <row r="899" spans="7:29" s="139" customFormat="1" x14ac:dyDescent="0.25">
      <c r="G899" s="146"/>
      <c r="O899" s="138" t="str">
        <f t="shared" si="144"/>
        <v/>
      </c>
      <c r="T899" s="139" t="b">
        <f t="shared" si="143"/>
        <v>0</v>
      </c>
      <c r="U899" s="139" t="b">
        <f t="shared" si="145"/>
        <v>0</v>
      </c>
      <c r="V899" s="139" t="b">
        <f t="shared" si="146"/>
        <v>0</v>
      </c>
      <c r="W899" s="139" t="b">
        <f t="shared" si="147"/>
        <v>0</v>
      </c>
      <c r="X899" s="139" t="b">
        <f t="shared" si="148"/>
        <v>0</v>
      </c>
      <c r="Y899" s="139" t="b">
        <f t="shared" si="149"/>
        <v>0</v>
      </c>
      <c r="Z899" s="139" t="b">
        <f t="shared" si="150"/>
        <v>0</v>
      </c>
      <c r="AA899" s="139" t="b">
        <f t="shared" si="151"/>
        <v>0</v>
      </c>
      <c r="AB899" s="139" t="b">
        <f t="shared" si="152"/>
        <v>0</v>
      </c>
      <c r="AC899" s="139">
        <f t="shared" si="153"/>
        <v>0</v>
      </c>
    </row>
    <row r="900" spans="7:29" s="139" customFormat="1" x14ac:dyDescent="0.25">
      <c r="G900" s="146"/>
      <c r="O900" s="138" t="str">
        <f t="shared" si="144"/>
        <v/>
      </c>
      <c r="T900" s="139" t="b">
        <f t="shared" si="143"/>
        <v>0</v>
      </c>
      <c r="U900" s="139" t="b">
        <f t="shared" si="145"/>
        <v>0</v>
      </c>
      <c r="V900" s="139" t="b">
        <f t="shared" si="146"/>
        <v>0</v>
      </c>
      <c r="W900" s="139" t="b">
        <f t="shared" si="147"/>
        <v>0</v>
      </c>
      <c r="X900" s="139" t="b">
        <f t="shared" si="148"/>
        <v>0</v>
      </c>
      <c r="Y900" s="139" t="b">
        <f t="shared" si="149"/>
        <v>0</v>
      </c>
      <c r="Z900" s="139" t="b">
        <f t="shared" si="150"/>
        <v>0</v>
      </c>
      <c r="AA900" s="139" t="b">
        <f t="shared" si="151"/>
        <v>0</v>
      </c>
      <c r="AB900" s="139" t="b">
        <f t="shared" si="152"/>
        <v>0</v>
      </c>
      <c r="AC900" s="139">
        <f t="shared" si="153"/>
        <v>0</v>
      </c>
    </row>
    <row r="901" spans="7:29" s="139" customFormat="1" x14ac:dyDescent="0.25">
      <c r="G901" s="146"/>
      <c r="O901" s="138" t="str">
        <f t="shared" si="144"/>
        <v/>
      </c>
      <c r="T901" s="139" t="b">
        <f t="shared" si="143"/>
        <v>0</v>
      </c>
      <c r="U901" s="139" t="b">
        <f t="shared" si="145"/>
        <v>0</v>
      </c>
      <c r="V901" s="139" t="b">
        <f t="shared" si="146"/>
        <v>0</v>
      </c>
      <c r="W901" s="139" t="b">
        <f t="shared" si="147"/>
        <v>0</v>
      </c>
      <c r="X901" s="139" t="b">
        <f t="shared" si="148"/>
        <v>0</v>
      </c>
      <c r="Y901" s="139" t="b">
        <f t="shared" si="149"/>
        <v>0</v>
      </c>
      <c r="Z901" s="139" t="b">
        <f t="shared" si="150"/>
        <v>0</v>
      </c>
      <c r="AA901" s="139" t="b">
        <f t="shared" si="151"/>
        <v>0</v>
      </c>
      <c r="AB901" s="139" t="b">
        <f t="shared" si="152"/>
        <v>0</v>
      </c>
      <c r="AC901" s="139">
        <f t="shared" si="153"/>
        <v>0</v>
      </c>
    </row>
    <row r="902" spans="7:29" s="139" customFormat="1" x14ac:dyDescent="0.25">
      <c r="G902" s="146"/>
      <c r="O902" s="138" t="str">
        <f t="shared" si="144"/>
        <v/>
      </c>
      <c r="T902" s="139" t="b">
        <f t="shared" si="143"/>
        <v>0</v>
      </c>
      <c r="U902" s="139" t="b">
        <f t="shared" si="145"/>
        <v>0</v>
      </c>
      <c r="V902" s="139" t="b">
        <f t="shared" si="146"/>
        <v>0</v>
      </c>
      <c r="W902" s="139" t="b">
        <f t="shared" si="147"/>
        <v>0</v>
      </c>
      <c r="X902" s="139" t="b">
        <f t="shared" si="148"/>
        <v>0</v>
      </c>
      <c r="Y902" s="139" t="b">
        <f t="shared" si="149"/>
        <v>0</v>
      </c>
      <c r="Z902" s="139" t="b">
        <f t="shared" si="150"/>
        <v>0</v>
      </c>
      <c r="AA902" s="139" t="b">
        <f t="shared" si="151"/>
        <v>0</v>
      </c>
      <c r="AB902" s="139" t="b">
        <f t="shared" si="152"/>
        <v>0</v>
      </c>
      <c r="AC902" s="139">
        <f t="shared" si="153"/>
        <v>0</v>
      </c>
    </row>
    <row r="903" spans="7:29" s="139" customFormat="1" x14ac:dyDescent="0.25">
      <c r="G903" s="146"/>
      <c r="O903" s="138" t="str">
        <f t="shared" si="144"/>
        <v/>
      </c>
      <c r="T903" s="139" t="b">
        <f t="shared" si="143"/>
        <v>0</v>
      </c>
      <c r="U903" s="139" t="b">
        <f t="shared" si="145"/>
        <v>0</v>
      </c>
      <c r="V903" s="139" t="b">
        <f t="shared" si="146"/>
        <v>0</v>
      </c>
      <c r="W903" s="139" t="b">
        <f t="shared" si="147"/>
        <v>0</v>
      </c>
      <c r="X903" s="139" t="b">
        <f t="shared" si="148"/>
        <v>0</v>
      </c>
      <c r="Y903" s="139" t="b">
        <f t="shared" si="149"/>
        <v>0</v>
      </c>
      <c r="Z903" s="139" t="b">
        <f t="shared" si="150"/>
        <v>0</v>
      </c>
      <c r="AA903" s="139" t="b">
        <f t="shared" si="151"/>
        <v>0</v>
      </c>
      <c r="AB903" s="139" t="b">
        <f t="shared" si="152"/>
        <v>0</v>
      </c>
      <c r="AC903" s="139">
        <f t="shared" si="153"/>
        <v>0</v>
      </c>
    </row>
    <row r="904" spans="7:29" s="139" customFormat="1" x14ac:dyDescent="0.25">
      <c r="G904" s="146"/>
      <c r="O904" s="138" t="str">
        <f t="shared" si="144"/>
        <v/>
      </c>
      <c r="T904" s="139" t="b">
        <f t="shared" si="143"/>
        <v>0</v>
      </c>
      <c r="U904" s="139" t="b">
        <f t="shared" si="145"/>
        <v>0</v>
      </c>
      <c r="V904" s="139" t="b">
        <f t="shared" si="146"/>
        <v>0</v>
      </c>
      <c r="W904" s="139" t="b">
        <f t="shared" si="147"/>
        <v>0</v>
      </c>
      <c r="X904" s="139" t="b">
        <f t="shared" si="148"/>
        <v>0</v>
      </c>
      <c r="Y904" s="139" t="b">
        <f t="shared" si="149"/>
        <v>0</v>
      </c>
      <c r="Z904" s="139" t="b">
        <f t="shared" si="150"/>
        <v>0</v>
      </c>
      <c r="AA904" s="139" t="b">
        <f t="shared" si="151"/>
        <v>0</v>
      </c>
      <c r="AB904" s="139" t="b">
        <f t="shared" si="152"/>
        <v>0</v>
      </c>
      <c r="AC904" s="139">
        <f t="shared" si="153"/>
        <v>0</v>
      </c>
    </row>
    <row r="905" spans="7:29" s="139" customFormat="1" x14ac:dyDescent="0.25">
      <c r="G905" s="146"/>
      <c r="O905" s="138" t="str">
        <f t="shared" si="144"/>
        <v/>
      </c>
      <c r="T905" s="139" t="b">
        <f t="shared" si="143"/>
        <v>0</v>
      </c>
      <c r="U905" s="139" t="b">
        <f t="shared" si="145"/>
        <v>0</v>
      </c>
      <c r="V905" s="139" t="b">
        <f t="shared" si="146"/>
        <v>0</v>
      </c>
      <c r="W905" s="139" t="b">
        <f t="shared" si="147"/>
        <v>0</v>
      </c>
      <c r="X905" s="139" t="b">
        <f t="shared" si="148"/>
        <v>0</v>
      </c>
      <c r="Y905" s="139" t="b">
        <f t="shared" si="149"/>
        <v>0</v>
      </c>
      <c r="Z905" s="139" t="b">
        <f t="shared" si="150"/>
        <v>0</v>
      </c>
      <c r="AA905" s="139" t="b">
        <f t="shared" si="151"/>
        <v>0</v>
      </c>
      <c r="AB905" s="139" t="b">
        <f t="shared" si="152"/>
        <v>0</v>
      </c>
      <c r="AC905" s="139">
        <f t="shared" si="153"/>
        <v>0</v>
      </c>
    </row>
    <row r="906" spans="7:29" s="139" customFormat="1" x14ac:dyDescent="0.25">
      <c r="G906" s="146"/>
      <c r="O906" s="138" t="str">
        <f t="shared" si="144"/>
        <v/>
      </c>
      <c r="T906" s="139" t="b">
        <f t="shared" si="143"/>
        <v>0</v>
      </c>
      <c r="U906" s="139" t="b">
        <f t="shared" si="145"/>
        <v>0</v>
      </c>
      <c r="V906" s="139" t="b">
        <f t="shared" si="146"/>
        <v>0</v>
      </c>
      <c r="W906" s="139" t="b">
        <f t="shared" si="147"/>
        <v>0</v>
      </c>
      <c r="X906" s="139" t="b">
        <f t="shared" si="148"/>
        <v>0</v>
      </c>
      <c r="Y906" s="139" t="b">
        <f t="shared" si="149"/>
        <v>0</v>
      </c>
      <c r="Z906" s="139" t="b">
        <f t="shared" si="150"/>
        <v>0</v>
      </c>
      <c r="AA906" s="139" t="b">
        <f t="shared" si="151"/>
        <v>0</v>
      </c>
      <c r="AB906" s="139" t="b">
        <f t="shared" si="152"/>
        <v>0</v>
      </c>
      <c r="AC906" s="139">
        <f t="shared" si="153"/>
        <v>0</v>
      </c>
    </row>
    <row r="907" spans="7:29" s="139" customFormat="1" x14ac:dyDescent="0.25">
      <c r="G907" s="146"/>
      <c r="O907" s="138" t="str">
        <f t="shared" si="144"/>
        <v/>
      </c>
      <c r="T907" s="139" t="b">
        <f t="shared" si="143"/>
        <v>0</v>
      </c>
      <c r="U907" s="139" t="b">
        <f t="shared" si="145"/>
        <v>0</v>
      </c>
      <c r="V907" s="139" t="b">
        <f t="shared" si="146"/>
        <v>0</v>
      </c>
      <c r="W907" s="139" t="b">
        <f t="shared" si="147"/>
        <v>0</v>
      </c>
      <c r="X907" s="139" t="b">
        <f t="shared" si="148"/>
        <v>0</v>
      </c>
      <c r="Y907" s="139" t="b">
        <f t="shared" si="149"/>
        <v>0</v>
      </c>
      <c r="Z907" s="139" t="b">
        <f t="shared" si="150"/>
        <v>0</v>
      </c>
      <c r="AA907" s="139" t="b">
        <f t="shared" si="151"/>
        <v>0</v>
      </c>
      <c r="AB907" s="139" t="b">
        <f t="shared" si="152"/>
        <v>0</v>
      </c>
      <c r="AC907" s="139">
        <f t="shared" si="153"/>
        <v>0</v>
      </c>
    </row>
    <row r="908" spans="7:29" s="139" customFormat="1" x14ac:dyDescent="0.25">
      <c r="G908" s="146"/>
      <c r="O908" s="138" t="str">
        <f t="shared" si="144"/>
        <v/>
      </c>
      <c r="T908" s="139" t="b">
        <f t="shared" si="143"/>
        <v>0</v>
      </c>
      <c r="U908" s="139" t="b">
        <f t="shared" si="145"/>
        <v>0</v>
      </c>
      <c r="V908" s="139" t="b">
        <f t="shared" si="146"/>
        <v>0</v>
      </c>
      <c r="W908" s="139" t="b">
        <f t="shared" si="147"/>
        <v>0</v>
      </c>
      <c r="X908" s="139" t="b">
        <f t="shared" si="148"/>
        <v>0</v>
      </c>
      <c r="Y908" s="139" t="b">
        <f t="shared" si="149"/>
        <v>0</v>
      </c>
      <c r="Z908" s="139" t="b">
        <f t="shared" si="150"/>
        <v>0</v>
      </c>
      <c r="AA908" s="139" t="b">
        <f t="shared" si="151"/>
        <v>0</v>
      </c>
      <c r="AB908" s="139" t="b">
        <f t="shared" si="152"/>
        <v>0</v>
      </c>
      <c r="AC908" s="139">
        <f t="shared" si="153"/>
        <v>0</v>
      </c>
    </row>
    <row r="909" spans="7:29" s="139" customFormat="1" x14ac:dyDescent="0.25">
      <c r="G909" s="146"/>
      <c r="O909" s="138" t="str">
        <f t="shared" si="144"/>
        <v/>
      </c>
      <c r="T909" s="139" t="b">
        <f t="shared" si="143"/>
        <v>0</v>
      </c>
      <c r="U909" s="139" t="b">
        <f t="shared" si="145"/>
        <v>0</v>
      </c>
      <c r="V909" s="139" t="b">
        <f t="shared" si="146"/>
        <v>0</v>
      </c>
      <c r="W909" s="139" t="b">
        <f t="shared" si="147"/>
        <v>0</v>
      </c>
      <c r="X909" s="139" t="b">
        <f t="shared" si="148"/>
        <v>0</v>
      </c>
      <c r="Y909" s="139" t="b">
        <f t="shared" si="149"/>
        <v>0</v>
      </c>
      <c r="Z909" s="139" t="b">
        <f t="shared" si="150"/>
        <v>0</v>
      </c>
      <c r="AA909" s="139" t="b">
        <f t="shared" si="151"/>
        <v>0</v>
      </c>
      <c r="AB909" s="139" t="b">
        <f t="shared" si="152"/>
        <v>0</v>
      </c>
      <c r="AC909" s="139">
        <f t="shared" si="153"/>
        <v>0</v>
      </c>
    </row>
    <row r="910" spans="7:29" s="139" customFormat="1" x14ac:dyDescent="0.25">
      <c r="G910" s="146"/>
      <c r="O910" s="138" t="str">
        <f t="shared" si="144"/>
        <v/>
      </c>
      <c r="T910" s="139" t="b">
        <f t="shared" ref="T910:T973" si="154">IF(P910="&lt; 15 km/dag",IF(Q910="&gt; 75% van de tijd in stadsverkeer",IF(R910="weinig lading (&lt; 30 l)",IF(S910="&gt; 75 % van de tijd max. 1 passagier",TRUE(),))))</f>
        <v>0</v>
      </c>
      <c r="U910" s="139" t="b">
        <f t="shared" si="145"/>
        <v>0</v>
      </c>
      <c r="V910" s="139" t="b">
        <f t="shared" si="146"/>
        <v>0</v>
      </c>
      <c r="W910" s="139" t="b">
        <f t="shared" si="147"/>
        <v>0</v>
      </c>
      <c r="X910" s="139" t="b">
        <f t="shared" si="148"/>
        <v>0</v>
      </c>
      <c r="Y910" s="139" t="b">
        <f t="shared" si="149"/>
        <v>0</v>
      </c>
      <c r="Z910" s="139" t="b">
        <f t="shared" si="150"/>
        <v>0</v>
      </c>
      <c r="AA910" s="139" t="b">
        <f t="shared" si="151"/>
        <v>0</v>
      </c>
      <c r="AB910" s="139" t="b">
        <f t="shared" si="152"/>
        <v>0</v>
      </c>
      <c r="AC910" s="139">
        <f t="shared" si="153"/>
        <v>0</v>
      </c>
    </row>
    <row r="911" spans="7:29" s="139" customFormat="1" x14ac:dyDescent="0.25">
      <c r="G911" s="146"/>
      <c r="O911" s="138" t="str">
        <f t="shared" ref="O911:O974" si="155">IF(E911="","",$C$2-E911+1)</f>
        <v/>
      </c>
      <c r="T911" s="139" t="b">
        <f t="shared" si="154"/>
        <v>0</v>
      </c>
      <c r="U911" s="139" t="b">
        <f t="shared" ref="U911:U974" si="156">IF(P911="&lt; 100 km/dag",IF(Q911="&gt; 75% van de tijd in stadsverkeer",IF(R911="gem. hoeveelheid lading (30-300 l)",IF(S911="&gt; 75 % van de tijd max. 4 passagiers",TRUE(),))))</f>
        <v>0</v>
      </c>
      <c r="V911" s="139" t="b">
        <f t="shared" ref="V911:V974" si="157">IF(P911="&lt; 100 km/dag",IF(Q911="&gt; 75% van de tijd in stadsverkeer",IF(R911="gem. hoeveelheid lading (30-300 l)",IF(S911="&gt; 75 % van de tijd max. 1 passagier",TRUE(),))))</f>
        <v>0</v>
      </c>
      <c r="W911" s="139" t="b">
        <f t="shared" ref="W911:W974" si="158">IF(P911="&lt; 100 km/dag",IF(Q911="&gt; 75% van de tijd in stadsverkeer",IF(R911="weinig lading (&lt; 30 l)",IF(S911="&gt; 75 % van de tijd max. 1 passagier",TRUE(),))))</f>
        <v>0</v>
      </c>
      <c r="X911" s="139" t="b">
        <f t="shared" ref="X911:X974" si="159">IF(P911="&lt; 100 km/dag",IF(Q911="&gt; 75% van de tijd in stadsverkeer",IF(R911="weinig lading (&lt; 30 l)",IF(S911="&gt; 75 % van de tijd max. 4 passagiers",TRUE(),))))</f>
        <v>0</v>
      </c>
      <c r="Y911" s="139" t="b">
        <f t="shared" ref="Y911:Y974" si="160">IF(P911="&lt; 15 km/dag",IF(Q911="&gt; 75% van de tijd in stadsverkeer",IF(R911="gem. hoeveelheid lading (30-300 l)",IF(S911="&gt; 75 % van de tijd max. 4 passagiers",TRUE(),))))</f>
        <v>0</v>
      </c>
      <c r="Z911" s="139" t="b">
        <f t="shared" ref="Z911:Z974" si="161">IF(P911="&lt; 15 km/dag",IF(Q911="&gt; 75% van de tijd in stadsverkeer",IF(R911="gem. hoeveelheid lading (30-300 l)",IF(S911="&gt; 75 % van de tijd max. 1 passagier",TRUE(),))))</f>
        <v>0</v>
      </c>
      <c r="AA911" s="139" t="b">
        <f t="shared" ref="AA911:AA974" si="162">IF(P911="&lt; 15 km/dag",IF(Q911="&gt; 75% van de tijd in stadsverkeer",IF(R911="weinig lading (&lt; 30 l)",IF(S911="&gt; 75 % van de tijd max. 1 passagier",TRUE(),))))</f>
        <v>0</v>
      </c>
      <c r="AB911" s="139" t="b">
        <f t="shared" ref="AB911:AB974" si="163">IF(P911="&lt; 15 km/dag",IF(Q911="&gt; 75% van de tijd in stadsverkeer",IF(R911="weinig lading (&lt; 30 l)",IF(S911="&gt; 75 % van de tijd max. 4 passagiers",TRUE(),))))</f>
        <v>0</v>
      </c>
      <c r="AC911" s="139">
        <f t="shared" ref="AC911:AC974" si="164">COUNTIF(U911:AB911,TRUE())</f>
        <v>0</v>
      </c>
    </row>
    <row r="912" spans="7:29" s="139" customFormat="1" x14ac:dyDescent="0.25">
      <c r="G912" s="146"/>
      <c r="O912" s="138" t="str">
        <f t="shared" si="155"/>
        <v/>
      </c>
      <c r="T912" s="139" t="b">
        <f t="shared" si="154"/>
        <v>0</v>
      </c>
      <c r="U912" s="139" t="b">
        <f t="shared" si="156"/>
        <v>0</v>
      </c>
      <c r="V912" s="139" t="b">
        <f t="shared" si="157"/>
        <v>0</v>
      </c>
      <c r="W912" s="139" t="b">
        <f t="shared" si="158"/>
        <v>0</v>
      </c>
      <c r="X912" s="139" t="b">
        <f t="shared" si="159"/>
        <v>0</v>
      </c>
      <c r="Y912" s="139" t="b">
        <f t="shared" si="160"/>
        <v>0</v>
      </c>
      <c r="Z912" s="139" t="b">
        <f t="shared" si="161"/>
        <v>0</v>
      </c>
      <c r="AA912" s="139" t="b">
        <f t="shared" si="162"/>
        <v>0</v>
      </c>
      <c r="AB912" s="139" t="b">
        <f t="shared" si="163"/>
        <v>0</v>
      </c>
      <c r="AC912" s="139">
        <f t="shared" si="164"/>
        <v>0</v>
      </c>
    </row>
    <row r="913" spans="7:29" s="139" customFormat="1" x14ac:dyDescent="0.25">
      <c r="G913" s="146"/>
      <c r="O913" s="138" t="str">
        <f t="shared" si="155"/>
        <v/>
      </c>
      <c r="T913" s="139" t="b">
        <f t="shared" si="154"/>
        <v>0</v>
      </c>
      <c r="U913" s="139" t="b">
        <f t="shared" si="156"/>
        <v>0</v>
      </c>
      <c r="V913" s="139" t="b">
        <f t="shared" si="157"/>
        <v>0</v>
      </c>
      <c r="W913" s="139" t="b">
        <f t="shared" si="158"/>
        <v>0</v>
      </c>
      <c r="X913" s="139" t="b">
        <f t="shared" si="159"/>
        <v>0</v>
      </c>
      <c r="Y913" s="139" t="b">
        <f t="shared" si="160"/>
        <v>0</v>
      </c>
      <c r="Z913" s="139" t="b">
        <f t="shared" si="161"/>
        <v>0</v>
      </c>
      <c r="AA913" s="139" t="b">
        <f t="shared" si="162"/>
        <v>0</v>
      </c>
      <c r="AB913" s="139" t="b">
        <f t="shared" si="163"/>
        <v>0</v>
      </c>
      <c r="AC913" s="139">
        <f t="shared" si="164"/>
        <v>0</v>
      </c>
    </row>
    <row r="914" spans="7:29" s="139" customFormat="1" x14ac:dyDescent="0.25">
      <c r="G914" s="146"/>
      <c r="O914" s="138" t="str">
        <f t="shared" si="155"/>
        <v/>
      </c>
      <c r="T914" s="139" t="b">
        <f t="shared" si="154"/>
        <v>0</v>
      </c>
      <c r="U914" s="139" t="b">
        <f t="shared" si="156"/>
        <v>0</v>
      </c>
      <c r="V914" s="139" t="b">
        <f t="shared" si="157"/>
        <v>0</v>
      </c>
      <c r="W914" s="139" t="b">
        <f t="shared" si="158"/>
        <v>0</v>
      </c>
      <c r="X914" s="139" t="b">
        <f t="shared" si="159"/>
        <v>0</v>
      </c>
      <c r="Y914" s="139" t="b">
        <f t="shared" si="160"/>
        <v>0</v>
      </c>
      <c r="Z914" s="139" t="b">
        <f t="shared" si="161"/>
        <v>0</v>
      </c>
      <c r="AA914" s="139" t="b">
        <f t="shared" si="162"/>
        <v>0</v>
      </c>
      <c r="AB914" s="139" t="b">
        <f t="shared" si="163"/>
        <v>0</v>
      </c>
      <c r="AC914" s="139">
        <f t="shared" si="164"/>
        <v>0</v>
      </c>
    </row>
    <row r="915" spans="7:29" s="139" customFormat="1" x14ac:dyDescent="0.25">
      <c r="G915" s="146"/>
      <c r="O915" s="138" t="str">
        <f t="shared" si="155"/>
        <v/>
      </c>
      <c r="T915" s="139" t="b">
        <f t="shared" si="154"/>
        <v>0</v>
      </c>
      <c r="U915" s="139" t="b">
        <f t="shared" si="156"/>
        <v>0</v>
      </c>
      <c r="V915" s="139" t="b">
        <f t="shared" si="157"/>
        <v>0</v>
      </c>
      <c r="W915" s="139" t="b">
        <f t="shared" si="158"/>
        <v>0</v>
      </c>
      <c r="X915" s="139" t="b">
        <f t="shared" si="159"/>
        <v>0</v>
      </c>
      <c r="Y915" s="139" t="b">
        <f t="shared" si="160"/>
        <v>0</v>
      </c>
      <c r="Z915" s="139" t="b">
        <f t="shared" si="161"/>
        <v>0</v>
      </c>
      <c r="AA915" s="139" t="b">
        <f t="shared" si="162"/>
        <v>0</v>
      </c>
      <c r="AB915" s="139" t="b">
        <f t="shared" si="163"/>
        <v>0</v>
      </c>
      <c r="AC915" s="139">
        <f t="shared" si="164"/>
        <v>0</v>
      </c>
    </row>
    <row r="916" spans="7:29" s="139" customFormat="1" x14ac:dyDescent="0.25">
      <c r="G916" s="146"/>
      <c r="O916" s="138" t="str">
        <f t="shared" si="155"/>
        <v/>
      </c>
      <c r="T916" s="139" t="b">
        <f t="shared" si="154"/>
        <v>0</v>
      </c>
      <c r="U916" s="139" t="b">
        <f t="shared" si="156"/>
        <v>0</v>
      </c>
      <c r="V916" s="139" t="b">
        <f t="shared" si="157"/>
        <v>0</v>
      </c>
      <c r="W916" s="139" t="b">
        <f t="shared" si="158"/>
        <v>0</v>
      </c>
      <c r="X916" s="139" t="b">
        <f t="shared" si="159"/>
        <v>0</v>
      </c>
      <c r="Y916" s="139" t="b">
        <f t="shared" si="160"/>
        <v>0</v>
      </c>
      <c r="Z916" s="139" t="b">
        <f t="shared" si="161"/>
        <v>0</v>
      </c>
      <c r="AA916" s="139" t="b">
        <f t="shared" si="162"/>
        <v>0</v>
      </c>
      <c r="AB916" s="139" t="b">
        <f t="shared" si="163"/>
        <v>0</v>
      </c>
      <c r="AC916" s="139">
        <f t="shared" si="164"/>
        <v>0</v>
      </c>
    </row>
    <row r="917" spans="7:29" s="139" customFormat="1" x14ac:dyDescent="0.25">
      <c r="G917" s="146"/>
      <c r="O917" s="138" t="str">
        <f t="shared" si="155"/>
        <v/>
      </c>
      <c r="T917" s="139" t="b">
        <f t="shared" si="154"/>
        <v>0</v>
      </c>
      <c r="U917" s="139" t="b">
        <f t="shared" si="156"/>
        <v>0</v>
      </c>
      <c r="V917" s="139" t="b">
        <f t="shared" si="157"/>
        <v>0</v>
      </c>
      <c r="W917" s="139" t="b">
        <f t="shared" si="158"/>
        <v>0</v>
      </c>
      <c r="X917" s="139" t="b">
        <f t="shared" si="159"/>
        <v>0</v>
      </c>
      <c r="Y917" s="139" t="b">
        <f t="shared" si="160"/>
        <v>0</v>
      </c>
      <c r="Z917" s="139" t="b">
        <f t="shared" si="161"/>
        <v>0</v>
      </c>
      <c r="AA917" s="139" t="b">
        <f t="shared" si="162"/>
        <v>0</v>
      </c>
      <c r="AB917" s="139" t="b">
        <f t="shared" si="163"/>
        <v>0</v>
      </c>
      <c r="AC917" s="139">
        <f t="shared" si="164"/>
        <v>0</v>
      </c>
    </row>
    <row r="918" spans="7:29" s="139" customFormat="1" x14ac:dyDescent="0.25">
      <c r="G918" s="146"/>
      <c r="O918" s="138" t="str">
        <f t="shared" si="155"/>
        <v/>
      </c>
      <c r="T918" s="139" t="b">
        <f t="shared" si="154"/>
        <v>0</v>
      </c>
      <c r="U918" s="139" t="b">
        <f t="shared" si="156"/>
        <v>0</v>
      </c>
      <c r="V918" s="139" t="b">
        <f t="shared" si="157"/>
        <v>0</v>
      </c>
      <c r="W918" s="139" t="b">
        <f t="shared" si="158"/>
        <v>0</v>
      </c>
      <c r="X918" s="139" t="b">
        <f t="shared" si="159"/>
        <v>0</v>
      </c>
      <c r="Y918" s="139" t="b">
        <f t="shared" si="160"/>
        <v>0</v>
      </c>
      <c r="Z918" s="139" t="b">
        <f t="shared" si="161"/>
        <v>0</v>
      </c>
      <c r="AA918" s="139" t="b">
        <f t="shared" si="162"/>
        <v>0</v>
      </c>
      <c r="AB918" s="139" t="b">
        <f t="shared" si="163"/>
        <v>0</v>
      </c>
      <c r="AC918" s="139">
        <f t="shared" si="164"/>
        <v>0</v>
      </c>
    </row>
    <row r="919" spans="7:29" s="139" customFormat="1" x14ac:dyDescent="0.25">
      <c r="G919" s="146"/>
      <c r="O919" s="138" t="str">
        <f t="shared" si="155"/>
        <v/>
      </c>
      <c r="T919" s="139" t="b">
        <f t="shared" si="154"/>
        <v>0</v>
      </c>
      <c r="U919" s="139" t="b">
        <f t="shared" si="156"/>
        <v>0</v>
      </c>
      <c r="V919" s="139" t="b">
        <f t="shared" si="157"/>
        <v>0</v>
      </c>
      <c r="W919" s="139" t="b">
        <f t="shared" si="158"/>
        <v>0</v>
      </c>
      <c r="X919" s="139" t="b">
        <f t="shared" si="159"/>
        <v>0</v>
      </c>
      <c r="Y919" s="139" t="b">
        <f t="shared" si="160"/>
        <v>0</v>
      </c>
      <c r="Z919" s="139" t="b">
        <f t="shared" si="161"/>
        <v>0</v>
      </c>
      <c r="AA919" s="139" t="b">
        <f t="shared" si="162"/>
        <v>0</v>
      </c>
      <c r="AB919" s="139" t="b">
        <f t="shared" si="163"/>
        <v>0</v>
      </c>
      <c r="AC919" s="139">
        <f t="shared" si="164"/>
        <v>0</v>
      </c>
    </row>
    <row r="920" spans="7:29" s="139" customFormat="1" x14ac:dyDescent="0.25">
      <c r="G920" s="146"/>
      <c r="O920" s="138" t="str">
        <f t="shared" si="155"/>
        <v/>
      </c>
      <c r="T920" s="139" t="b">
        <f t="shared" si="154"/>
        <v>0</v>
      </c>
      <c r="U920" s="139" t="b">
        <f t="shared" si="156"/>
        <v>0</v>
      </c>
      <c r="V920" s="139" t="b">
        <f t="shared" si="157"/>
        <v>0</v>
      </c>
      <c r="W920" s="139" t="b">
        <f t="shared" si="158"/>
        <v>0</v>
      </c>
      <c r="X920" s="139" t="b">
        <f t="shared" si="159"/>
        <v>0</v>
      </c>
      <c r="Y920" s="139" t="b">
        <f t="shared" si="160"/>
        <v>0</v>
      </c>
      <c r="Z920" s="139" t="b">
        <f t="shared" si="161"/>
        <v>0</v>
      </c>
      <c r="AA920" s="139" t="b">
        <f t="shared" si="162"/>
        <v>0</v>
      </c>
      <c r="AB920" s="139" t="b">
        <f t="shared" si="163"/>
        <v>0</v>
      </c>
      <c r="AC920" s="139">
        <f t="shared" si="164"/>
        <v>0</v>
      </c>
    </row>
    <row r="921" spans="7:29" s="139" customFormat="1" x14ac:dyDescent="0.25">
      <c r="G921" s="146"/>
      <c r="O921" s="138" t="str">
        <f t="shared" si="155"/>
        <v/>
      </c>
      <c r="T921" s="139" t="b">
        <f t="shared" si="154"/>
        <v>0</v>
      </c>
      <c r="U921" s="139" t="b">
        <f t="shared" si="156"/>
        <v>0</v>
      </c>
      <c r="V921" s="139" t="b">
        <f t="shared" si="157"/>
        <v>0</v>
      </c>
      <c r="W921" s="139" t="b">
        <f t="shared" si="158"/>
        <v>0</v>
      </c>
      <c r="X921" s="139" t="b">
        <f t="shared" si="159"/>
        <v>0</v>
      </c>
      <c r="Y921" s="139" t="b">
        <f t="shared" si="160"/>
        <v>0</v>
      </c>
      <c r="Z921" s="139" t="b">
        <f t="shared" si="161"/>
        <v>0</v>
      </c>
      <c r="AA921" s="139" t="b">
        <f t="shared" si="162"/>
        <v>0</v>
      </c>
      <c r="AB921" s="139" t="b">
        <f t="shared" si="163"/>
        <v>0</v>
      </c>
      <c r="AC921" s="139">
        <f t="shared" si="164"/>
        <v>0</v>
      </c>
    </row>
    <row r="922" spans="7:29" s="139" customFormat="1" x14ac:dyDescent="0.25">
      <c r="G922" s="146"/>
      <c r="O922" s="138" t="str">
        <f t="shared" si="155"/>
        <v/>
      </c>
      <c r="T922" s="139" t="b">
        <f t="shared" si="154"/>
        <v>0</v>
      </c>
      <c r="U922" s="139" t="b">
        <f t="shared" si="156"/>
        <v>0</v>
      </c>
      <c r="V922" s="139" t="b">
        <f t="shared" si="157"/>
        <v>0</v>
      </c>
      <c r="W922" s="139" t="b">
        <f t="shared" si="158"/>
        <v>0</v>
      </c>
      <c r="X922" s="139" t="b">
        <f t="shared" si="159"/>
        <v>0</v>
      </c>
      <c r="Y922" s="139" t="b">
        <f t="shared" si="160"/>
        <v>0</v>
      </c>
      <c r="Z922" s="139" t="b">
        <f t="shared" si="161"/>
        <v>0</v>
      </c>
      <c r="AA922" s="139" t="b">
        <f t="shared" si="162"/>
        <v>0</v>
      </c>
      <c r="AB922" s="139" t="b">
        <f t="shared" si="163"/>
        <v>0</v>
      </c>
      <c r="AC922" s="139">
        <f t="shared" si="164"/>
        <v>0</v>
      </c>
    </row>
    <row r="923" spans="7:29" s="139" customFormat="1" x14ac:dyDescent="0.25">
      <c r="G923" s="146"/>
      <c r="O923" s="138" t="str">
        <f t="shared" si="155"/>
        <v/>
      </c>
      <c r="T923" s="139" t="b">
        <f t="shared" si="154"/>
        <v>0</v>
      </c>
      <c r="U923" s="139" t="b">
        <f t="shared" si="156"/>
        <v>0</v>
      </c>
      <c r="V923" s="139" t="b">
        <f t="shared" si="157"/>
        <v>0</v>
      </c>
      <c r="W923" s="139" t="b">
        <f t="shared" si="158"/>
        <v>0</v>
      </c>
      <c r="X923" s="139" t="b">
        <f t="shared" si="159"/>
        <v>0</v>
      </c>
      <c r="Y923" s="139" t="b">
        <f t="shared" si="160"/>
        <v>0</v>
      </c>
      <c r="Z923" s="139" t="b">
        <f t="shared" si="161"/>
        <v>0</v>
      </c>
      <c r="AA923" s="139" t="b">
        <f t="shared" si="162"/>
        <v>0</v>
      </c>
      <c r="AB923" s="139" t="b">
        <f t="shared" si="163"/>
        <v>0</v>
      </c>
      <c r="AC923" s="139">
        <f t="shared" si="164"/>
        <v>0</v>
      </c>
    </row>
    <row r="924" spans="7:29" s="139" customFormat="1" x14ac:dyDescent="0.25">
      <c r="G924" s="146"/>
      <c r="O924" s="138" t="str">
        <f t="shared" si="155"/>
        <v/>
      </c>
      <c r="T924" s="139" t="b">
        <f t="shared" si="154"/>
        <v>0</v>
      </c>
      <c r="U924" s="139" t="b">
        <f t="shared" si="156"/>
        <v>0</v>
      </c>
      <c r="V924" s="139" t="b">
        <f t="shared" si="157"/>
        <v>0</v>
      </c>
      <c r="W924" s="139" t="b">
        <f t="shared" si="158"/>
        <v>0</v>
      </c>
      <c r="X924" s="139" t="b">
        <f t="shared" si="159"/>
        <v>0</v>
      </c>
      <c r="Y924" s="139" t="b">
        <f t="shared" si="160"/>
        <v>0</v>
      </c>
      <c r="Z924" s="139" t="b">
        <f t="shared" si="161"/>
        <v>0</v>
      </c>
      <c r="AA924" s="139" t="b">
        <f t="shared" si="162"/>
        <v>0</v>
      </c>
      <c r="AB924" s="139" t="b">
        <f t="shared" si="163"/>
        <v>0</v>
      </c>
      <c r="AC924" s="139">
        <f t="shared" si="164"/>
        <v>0</v>
      </c>
    </row>
    <row r="925" spans="7:29" s="139" customFormat="1" x14ac:dyDescent="0.25">
      <c r="G925" s="146"/>
      <c r="O925" s="138" t="str">
        <f t="shared" si="155"/>
        <v/>
      </c>
      <c r="T925" s="139" t="b">
        <f t="shared" si="154"/>
        <v>0</v>
      </c>
      <c r="U925" s="139" t="b">
        <f t="shared" si="156"/>
        <v>0</v>
      </c>
      <c r="V925" s="139" t="b">
        <f t="shared" si="157"/>
        <v>0</v>
      </c>
      <c r="W925" s="139" t="b">
        <f t="shared" si="158"/>
        <v>0</v>
      </c>
      <c r="X925" s="139" t="b">
        <f t="shared" si="159"/>
        <v>0</v>
      </c>
      <c r="Y925" s="139" t="b">
        <f t="shared" si="160"/>
        <v>0</v>
      </c>
      <c r="Z925" s="139" t="b">
        <f t="shared" si="161"/>
        <v>0</v>
      </c>
      <c r="AA925" s="139" t="b">
        <f t="shared" si="162"/>
        <v>0</v>
      </c>
      <c r="AB925" s="139" t="b">
        <f t="shared" si="163"/>
        <v>0</v>
      </c>
      <c r="AC925" s="139">
        <f t="shared" si="164"/>
        <v>0</v>
      </c>
    </row>
    <row r="926" spans="7:29" s="139" customFormat="1" x14ac:dyDescent="0.25">
      <c r="G926" s="146"/>
      <c r="O926" s="138" t="str">
        <f t="shared" si="155"/>
        <v/>
      </c>
      <c r="T926" s="139" t="b">
        <f t="shared" si="154"/>
        <v>0</v>
      </c>
      <c r="U926" s="139" t="b">
        <f t="shared" si="156"/>
        <v>0</v>
      </c>
      <c r="V926" s="139" t="b">
        <f t="shared" si="157"/>
        <v>0</v>
      </c>
      <c r="W926" s="139" t="b">
        <f t="shared" si="158"/>
        <v>0</v>
      </c>
      <c r="X926" s="139" t="b">
        <f t="shared" si="159"/>
        <v>0</v>
      </c>
      <c r="Y926" s="139" t="b">
        <f t="shared" si="160"/>
        <v>0</v>
      </c>
      <c r="Z926" s="139" t="b">
        <f t="shared" si="161"/>
        <v>0</v>
      </c>
      <c r="AA926" s="139" t="b">
        <f t="shared" si="162"/>
        <v>0</v>
      </c>
      <c r="AB926" s="139" t="b">
        <f t="shared" si="163"/>
        <v>0</v>
      </c>
      <c r="AC926" s="139">
        <f t="shared" si="164"/>
        <v>0</v>
      </c>
    </row>
    <row r="927" spans="7:29" s="139" customFormat="1" x14ac:dyDescent="0.25">
      <c r="G927" s="146"/>
      <c r="O927" s="138" t="str">
        <f t="shared" si="155"/>
        <v/>
      </c>
      <c r="T927" s="139" t="b">
        <f t="shared" si="154"/>
        <v>0</v>
      </c>
      <c r="U927" s="139" t="b">
        <f t="shared" si="156"/>
        <v>0</v>
      </c>
      <c r="V927" s="139" t="b">
        <f t="shared" si="157"/>
        <v>0</v>
      </c>
      <c r="W927" s="139" t="b">
        <f t="shared" si="158"/>
        <v>0</v>
      </c>
      <c r="X927" s="139" t="b">
        <f t="shared" si="159"/>
        <v>0</v>
      </c>
      <c r="Y927" s="139" t="b">
        <f t="shared" si="160"/>
        <v>0</v>
      </c>
      <c r="Z927" s="139" t="b">
        <f t="shared" si="161"/>
        <v>0</v>
      </c>
      <c r="AA927" s="139" t="b">
        <f t="shared" si="162"/>
        <v>0</v>
      </c>
      <c r="AB927" s="139" t="b">
        <f t="shared" si="163"/>
        <v>0</v>
      </c>
      <c r="AC927" s="139">
        <f t="shared" si="164"/>
        <v>0</v>
      </c>
    </row>
    <row r="928" spans="7:29" s="139" customFormat="1" x14ac:dyDescent="0.25">
      <c r="G928" s="146"/>
      <c r="O928" s="138" t="str">
        <f t="shared" si="155"/>
        <v/>
      </c>
      <c r="T928" s="139" t="b">
        <f t="shared" si="154"/>
        <v>0</v>
      </c>
      <c r="U928" s="139" t="b">
        <f t="shared" si="156"/>
        <v>0</v>
      </c>
      <c r="V928" s="139" t="b">
        <f t="shared" si="157"/>
        <v>0</v>
      </c>
      <c r="W928" s="139" t="b">
        <f t="shared" si="158"/>
        <v>0</v>
      </c>
      <c r="X928" s="139" t="b">
        <f t="shared" si="159"/>
        <v>0</v>
      </c>
      <c r="Y928" s="139" t="b">
        <f t="shared" si="160"/>
        <v>0</v>
      </c>
      <c r="Z928" s="139" t="b">
        <f t="shared" si="161"/>
        <v>0</v>
      </c>
      <c r="AA928" s="139" t="b">
        <f t="shared" si="162"/>
        <v>0</v>
      </c>
      <c r="AB928" s="139" t="b">
        <f t="shared" si="163"/>
        <v>0</v>
      </c>
      <c r="AC928" s="139">
        <f t="shared" si="164"/>
        <v>0</v>
      </c>
    </row>
    <row r="929" spans="7:29" s="139" customFormat="1" x14ac:dyDescent="0.25">
      <c r="G929" s="146"/>
      <c r="O929" s="138" t="str">
        <f t="shared" si="155"/>
        <v/>
      </c>
      <c r="T929" s="139" t="b">
        <f t="shared" si="154"/>
        <v>0</v>
      </c>
      <c r="U929" s="139" t="b">
        <f t="shared" si="156"/>
        <v>0</v>
      </c>
      <c r="V929" s="139" t="b">
        <f t="shared" si="157"/>
        <v>0</v>
      </c>
      <c r="W929" s="139" t="b">
        <f t="shared" si="158"/>
        <v>0</v>
      </c>
      <c r="X929" s="139" t="b">
        <f t="shared" si="159"/>
        <v>0</v>
      </c>
      <c r="Y929" s="139" t="b">
        <f t="shared" si="160"/>
        <v>0</v>
      </c>
      <c r="Z929" s="139" t="b">
        <f t="shared" si="161"/>
        <v>0</v>
      </c>
      <c r="AA929" s="139" t="b">
        <f t="shared" si="162"/>
        <v>0</v>
      </c>
      <c r="AB929" s="139" t="b">
        <f t="shared" si="163"/>
        <v>0</v>
      </c>
      <c r="AC929" s="139">
        <f t="shared" si="164"/>
        <v>0</v>
      </c>
    </row>
    <row r="930" spans="7:29" s="139" customFormat="1" x14ac:dyDescent="0.25">
      <c r="G930" s="146"/>
      <c r="O930" s="138" t="str">
        <f t="shared" si="155"/>
        <v/>
      </c>
      <c r="T930" s="139" t="b">
        <f t="shared" si="154"/>
        <v>0</v>
      </c>
      <c r="U930" s="139" t="b">
        <f t="shared" si="156"/>
        <v>0</v>
      </c>
      <c r="V930" s="139" t="b">
        <f t="shared" si="157"/>
        <v>0</v>
      </c>
      <c r="W930" s="139" t="b">
        <f t="shared" si="158"/>
        <v>0</v>
      </c>
      <c r="X930" s="139" t="b">
        <f t="shared" si="159"/>
        <v>0</v>
      </c>
      <c r="Y930" s="139" t="b">
        <f t="shared" si="160"/>
        <v>0</v>
      </c>
      <c r="Z930" s="139" t="b">
        <f t="shared" si="161"/>
        <v>0</v>
      </c>
      <c r="AA930" s="139" t="b">
        <f t="shared" si="162"/>
        <v>0</v>
      </c>
      <c r="AB930" s="139" t="b">
        <f t="shared" si="163"/>
        <v>0</v>
      </c>
      <c r="AC930" s="139">
        <f t="shared" si="164"/>
        <v>0</v>
      </c>
    </row>
    <row r="931" spans="7:29" s="139" customFormat="1" x14ac:dyDescent="0.25">
      <c r="G931" s="146"/>
      <c r="O931" s="138" t="str">
        <f t="shared" si="155"/>
        <v/>
      </c>
      <c r="T931" s="139" t="b">
        <f t="shared" si="154"/>
        <v>0</v>
      </c>
      <c r="U931" s="139" t="b">
        <f t="shared" si="156"/>
        <v>0</v>
      </c>
      <c r="V931" s="139" t="b">
        <f t="shared" si="157"/>
        <v>0</v>
      </c>
      <c r="W931" s="139" t="b">
        <f t="shared" si="158"/>
        <v>0</v>
      </c>
      <c r="X931" s="139" t="b">
        <f t="shared" si="159"/>
        <v>0</v>
      </c>
      <c r="Y931" s="139" t="b">
        <f t="shared" si="160"/>
        <v>0</v>
      </c>
      <c r="Z931" s="139" t="b">
        <f t="shared" si="161"/>
        <v>0</v>
      </c>
      <c r="AA931" s="139" t="b">
        <f t="shared" si="162"/>
        <v>0</v>
      </c>
      <c r="AB931" s="139" t="b">
        <f t="shared" si="163"/>
        <v>0</v>
      </c>
      <c r="AC931" s="139">
        <f t="shared" si="164"/>
        <v>0</v>
      </c>
    </row>
    <row r="932" spans="7:29" s="139" customFormat="1" x14ac:dyDescent="0.25">
      <c r="G932" s="146"/>
      <c r="O932" s="138" t="str">
        <f t="shared" si="155"/>
        <v/>
      </c>
      <c r="T932" s="139" t="b">
        <f t="shared" si="154"/>
        <v>0</v>
      </c>
      <c r="U932" s="139" t="b">
        <f t="shared" si="156"/>
        <v>0</v>
      </c>
      <c r="V932" s="139" t="b">
        <f t="shared" si="157"/>
        <v>0</v>
      </c>
      <c r="W932" s="139" t="b">
        <f t="shared" si="158"/>
        <v>0</v>
      </c>
      <c r="X932" s="139" t="b">
        <f t="shared" si="159"/>
        <v>0</v>
      </c>
      <c r="Y932" s="139" t="b">
        <f t="shared" si="160"/>
        <v>0</v>
      </c>
      <c r="Z932" s="139" t="b">
        <f t="shared" si="161"/>
        <v>0</v>
      </c>
      <c r="AA932" s="139" t="b">
        <f t="shared" si="162"/>
        <v>0</v>
      </c>
      <c r="AB932" s="139" t="b">
        <f t="shared" si="163"/>
        <v>0</v>
      </c>
      <c r="AC932" s="139">
        <f t="shared" si="164"/>
        <v>0</v>
      </c>
    </row>
    <row r="933" spans="7:29" s="139" customFormat="1" x14ac:dyDescent="0.25">
      <c r="G933" s="146"/>
      <c r="O933" s="138" t="str">
        <f t="shared" si="155"/>
        <v/>
      </c>
      <c r="T933" s="139" t="b">
        <f t="shared" si="154"/>
        <v>0</v>
      </c>
      <c r="U933" s="139" t="b">
        <f t="shared" si="156"/>
        <v>0</v>
      </c>
      <c r="V933" s="139" t="b">
        <f t="shared" si="157"/>
        <v>0</v>
      </c>
      <c r="W933" s="139" t="b">
        <f t="shared" si="158"/>
        <v>0</v>
      </c>
      <c r="X933" s="139" t="b">
        <f t="shared" si="159"/>
        <v>0</v>
      </c>
      <c r="Y933" s="139" t="b">
        <f t="shared" si="160"/>
        <v>0</v>
      </c>
      <c r="Z933" s="139" t="b">
        <f t="shared" si="161"/>
        <v>0</v>
      </c>
      <c r="AA933" s="139" t="b">
        <f t="shared" si="162"/>
        <v>0</v>
      </c>
      <c r="AB933" s="139" t="b">
        <f t="shared" si="163"/>
        <v>0</v>
      </c>
      <c r="AC933" s="139">
        <f t="shared" si="164"/>
        <v>0</v>
      </c>
    </row>
    <row r="934" spans="7:29" s="139" customFormat="1" x14ac:dyDescent="0.25">
      <c r="G934" s="146"/>
      <c r="O934" s="138" t="str">
        <f t="shared" si="155"/>
        <v/>
      </c>
      <c r="T934" s="139" t="b">
        <f t="shared" si="154"/>
        <v>0</v>
      </c>
      <c r="U934" s="139" t="b">
        <f t="shared" si="156"/>
        <v>0</v>
      </c>
      <c r="V934" s="139" t="b">
        <f t="shared" si="157"/>
        <v>0</v>
      </c>
      <c r="W934" s="139" t="b">
        <f t="shared" si="158"/>
        <v>0</v>
      </c>
      <c r="X934" s="139" t="b">
        <f t="shared" si="159"/>
        <v>0</v>
      </c>
      <c r="Y934" s="139" t="b">
        <f t="shared" si="160"/>
        <v>0</v>
      </c>
      <c r="Z934" s="139" t="b">
        <f t="shared" si="161"/>
        <v>0</v>
      </c>
      <c r="AA934" s="139" t="b">
        <f t="shared" si="162"/>
        <v>0</v>
      </c>
      <c r="AB934" s="139" t="b">
        <f t="shared" si="163"/>
        <v>0</v>
      </c>
      <c r="AC934" s="139">
        <f t="shared" si="164"/>
        <v>0</v>
      </c>
    </row>
    <row r="935" spans="7:29" s="139" customFormat="1" x14ac:dyDescent="0.25">
      <c r="G935" s="146"/>
      <c r="O935" s="138" t="str">
        <f t="shared" si="155"/>
        <v/>
      </c>
      <c r="T935" s="139" t="b">
        <f t="shared" si="154"/>
        <v>0</v>
      </c>
      <c r="U935" s="139" t="b">
        <f t="shared" si="156"/>
        <v>0</v>
      </c>
      <c r="V935" s="139" t="b">
        <f t="shared" si="157"/>
        <v>0</v>
      </c>
      <c r="W935" s="139" t="b">
        <f t="shared" si="158"/>
        <v>0</v>
      </c>
      <c r="X935" s="139" t="b">
        <f t="shared" si="159"/>
        <v>0</v>
      </c>
      <c r="Y935" s="139" t="b">
        <f t="shared" si="160"/>
        <v>0</v>
      </c>
      <c r="Z935" s="139" t="b">
        <f t="shared" si="161"/>
        <v>0</v>
      </c>
      <c r="AA935" s="139" t="b">
        <f t="shared" si="162"/>
        <v>0</v>
      </c>
      <c r="AB935" s="139" t="b">
        <f t="shared" si="163"/>
        <v>0</v>
      </c>
      <c r="AC935" s="139">
        <f t="shared" si="164"/>
        <v>0</v>
      </c>
    </row>
    <row r="936" spans="7:29" s="139" customFormat="1" x14ac:dyDescent="0.25">
      <c r="G936" s="146"/>
      <c r="O936" s="138" t="str">
        <f t="shared" si="155"/>
        <v/>
      </c>
      <c r="T936" s="139" t="b">
        <f t="shared" si="154"/>
        <v>0</v>
      </c>
      <c r="U936" s="139" t="b">
        <f t="shared" si="156"/>
        <v>0</v>
      </c>
      <c r="V936" s="139" t="b">
        <f t="shared" si="157"/>
        <v>0</v>
      </c>
      <c r="W936" s="139" t="b">
        <f t="shared" si="158"/>
        <v>0</v>
      </c>
      <c r="X936" s="139" t="b">
        <f t="shared" si="159"/>
        <v>0</v>
      </c>
      <c r="Y936" s="139" t="b">
        <f t="shared" si="160"/>
        <v>0</v>
      </c>
      <c r="Z936" s="139" t="b">
        <f t="shared" si="161"/>
        <v>0</v>
      </c>
      <c r="AA936" s="139" t="b">
        <f t="shared" si="162"/>
        <v>0</v>
      </c>
      <c r="AB936" s="139" t="b">
        <f t="shared" si="163"/>
        <v>0</v>
      </c>
      <c r="AC936" s="139">
        <f t="shared" si="164"/>
        <v>0</v>
      </c>
    </row>
    <row r="937" spans="7:29" s="139" customFormat="1" x14ac:dyDescent="0.25">
      <c r="G937" s="146"/>
      <c r="O937" s="138" t="str">
        <f t="shared" si="155"/>
        <v/>
      </c>
      <c r="T937" s="139" t="b">
        <f t="shared" si="154"/>
        <v>0</v>
      </c>
      <c r="U937" s="139" t="b">
        <f t="shared" si="156"/>
        <v>0</v>
      </c>
      <c r="V937" s="139" t="b">
        <f t="shared" si="157"/>
        <v>0</v>
      </c>
      <c r="W937" s="139" t="b">
        <f t="shared" si="158"/>
        <v>0</v>
      </c>
      <c r="X937" s="139" t="b">
        <f t="shared" si="159"/>
        <v>0</v>
      </c>
      <c r="Y937" s="139" t="b">
        <f t="shared" si="160"/>
        <v>0</v>
      </c>
      <c r="Z937" s="139" t="b">
        <f t="shared" si="161"/>
        <v>0</v>
      </c>
      <c r="AA937" s="139" t="b">
        <f t="shared" si="162"/>
        <v>0</v>
      </c>
      <c r="AB937" s="139" t="b">
        <f t="shared" si="163"/>
        <v>0</v>
      </c>
      <c r="AC937" s="139">
        <f t="shared" si="164"/>
        <v>0</v>
      </c>
    </row>
    <row r="938" spans="7:29" s="139" customFormat="1" x14ac:dyDescent="0.25">
      <c r="G938" s="146"/>
      <c r="O938" s="138" t="str">
        <f t="shared" si="155"/>
        <v/>
      </c>
      <c r="T938" s="139" t="b">
        <f t="shared" si="154"/>
        <v>0</v>
      </c>
      <c r="U938" s="139" t="b">
        <f t="shared" si="156"/>
        <v>0</v>
      </c>
      <c r="V938" s="139" t="b">
        <f t="shared" si="157"/>
        <v>0</v>
      </c>
      <c r="W938" s="139" t="b">
        <f t="shared" si="158"/>
        <v>0</v>
      </c>
      <c r="X938" s="139" t="b">
        <f t="shared" si="159"/>
        <v>0</v>
      </c>
      <c r="Y938" s="139" t="b">
        <f t="shared" si="160"/>
        <v>0</v>
      </c>
      <c r="Z938" s="139" t="b">
        <f t="shared" si="161"/>
        <v>0</v>
      </c>
      <c r="AA938" s="139" t="b">
        <f t="shared" si="162"/>
        <v>0</v>
      </c>
      <c r="AB938" s="139" t="b">
        <f t="shared" si="163"/>
        <v>0</v>
      </c>
      <c r="AC938" s="139">
        <f t="shared" si="164"/>
        <v>0</v>
      </c>
    </row>
    <row r="939" spans="7:29" s="139" customFormat="1" x14ac:dyDescent="0.25">
      <c r="G939" s="146"/>
      <c r="O939" s="138" t="str">
        <f t="shared" si="155"/>
        <v/>
      </c>
      <c r="T939" s="139" t="b">
        <f t="shared" si="154"/>
        <v>0</v>
      </c>
      <c r="U939" s="139" t="b">
        <f t="shared" si="156"/>
        <v>0</v>
      </c>
      <c r="V939" s="139" t="b">
        <f t="shared" si="157"/>
        <v>0</v>
      </c>
      <c r="W939" s="139" t="b">
        <f t="shared" si="158"/>
        <v>0</v>
      </c>
      <c r="X939" s="139" t="b">
        <f t="shared" si="159"/>
        <v>0</v>
      </c>
      <c r="Y939" s="139" t="b">
        <f t="shared" si="160"/>
        <v>0</v>
      </c>
      <c r="Z939" s="139" t="b">
        <f t="shared" si="161"/>
        <v>0</v>
      </c>
      <c r="AA939" s="139" t="b">
        <f t="shared" si="162"/>
        <v>0</v>
      </c>
      <c r="AB939" s="139" t="b">
        <f t="shared" si="163"/>
        <v>0</v>
      </c>
      <c r="AC939" s="139">
        <f t="shared" si="164"/>
        <v>0</v>
      </c>
    </row>
    <row r="940" spans="7:29" s="139" customFormat="1" x14ac:dyDescent="0.25">
      <c r="G940" s="146"/>
      <c r="O940" s="138" t="str">
        <f t="shared" si="155"/>
        <v/>
      </c>
      <c r="T940" s="139" t="b">
        <f t="shared" si="154"/>
        <v>0</v>
      </c>
      <c r="U940" s="139" t="b">
        <f t="shared" si="156"/>
        <v>0</v>
      </c>
      <c r="V940" s="139" t="b">
        <f t="shared" si="157"/>
        <v>0</v>
      </c>
      <c r="W940" s="139" t="b">
        <f t="shared" si="158"/>
        <v>0</v>
      </c>
      <c r="X940" s="139" t="b">
        <f t="shared" si="159"/>
        <v>0</v>
      </c>
      <c r="Y940" s="139" t="b">
        <f t="shared" si="160"/>
        <v>0</v>
      </c>
      <c r="Z940" s="139" t="b">
        <f t="shared" si="161"/>
        <v>0</v>
      </c>
      <c r="AA940" s="139" t="b">
        <f t="shared" si="162"/>
        <v>0</v>
      </c>
      <c r="AB940" s="139" t="b">
        <f t="shared" si="163"/>
        <v>0</v>
      </c>
      <c r="AC940" s="139">
        <f t="shared" si="164"/>
        <v>0</v>
      </c>
    </row>
    <row r="941" spans="7:29" s="139" customFormat="1" x14ac:dyDescent="0.25">
      <c r="G941" s="146"/>
      <c r="O941" s="138" t="str">
        <f t="shared" si="155"/>
        <v/>
      </c>
      <c r="T941" s="139" t="b">
        <f t="shared" si="154"/>
        <v>0</v>
      </c>
      <c r="U941" s="139" t="b">
        <f t="shared" si="156"/>
        <v>0</v>
      </c>
      <c r="V941" s="139" t="b">
        <f t="shared" si="157"/>
        <v>0</v>
      </c>
      <c r="W941" s="139" t="b">
        <f t="shared" si="158"/>
        <v>0</v>
      </c>
      <c r="X941" s="139" t="b">
        <f t="shared" si="159"/>
        <v>0</v>
      </c>
      <c r="Y941" s="139" t="b">
        <f t="shared" si="160"/>
        <v>0</v>
      </c>
      <c r="Z941" s="139" t="b">
        <f t="shared" si="161"/>
        <v>0</v>
      </c>
      <c r="AA941" s="139" t="b">
        <f t="shared" si="162"/>
        <v>0</v>
      </c>
      <c r="AB941" s="139" t="b">
        <f t="shared" si="163"/>
        <v>0</v>
      </c>
      <c r="AC941" s="139">
        <f t="shared" si="164"/>
        <v>0</v>
      </c>
    </row>
    <row r="942" spans="7:29" s="139" customFormat="1" x14ac:dyDescent="0.25">
      <c r="G942" s="146"/>
      <c r="O942" s="138" t="str">
        <f t="shared" si="155"/>
        <v/>
      </c>
      <c r="T942" s="139" t="b">
        <f t="shared" si="154"/>
        <v>0</v>
      </c>
      <c r="U942" s="139" t="b">
        <f t="shared" si="156"/>
        <v>0</v>
      </c>
      <c r="V942" s="139" t="b">
        <f t="shared" si="157"/>
        <v>0</v>
      </c>
      <c r="W942" s="139" t="b">
        <f t="shared" si="158"/>
        <v>0</v>
      </c>
      <c r="X942" s="139" t="b">
        <f t="shared" si="159"/>
        <v>0</v>
      </c>
      <c r="Y942" s="139" t="b">
        <f t="shared" si="160"/>
        <v>0</v>
      </c>
      <c r="Z942" s="139" t="b">
        <f t="shared" si="161"/>
        <v>0</v>
      </c>
      <c r="AA942" s="139" t="b">
        <f t="shared" si="162"/>
        <v>0</v>
      </c>
      <c r="AB942" s="139" t="b">
        <f t="shared" si="163"/>
        <v>0</v>
      </c>
      <c r="AC942" s="139">
        <f t="shared" si="164"/>
        <v>0</v>
      </c>
    </row>
    <row r="943" spans="7:29" s="139" customFormat="1" x14ac:dyDescent="0.25">
      <c r="G943" s="146"/>
      <c r="O943" s="138" t="str">
        <f t="shared" si="155"/>
        <v/>
      </c>
      <c r="T943" s="139" t="b">
        <f t="shared" si="154"/>
        <v>0</v>
      </c>
      <c r="U943" s="139" t="b">
        <f t="shared" si="156"/>
        <v>0</v>
      </c>
      <c r="V943" s="139" t="b">
        <f t="shared" si="157"/>
        <v>0</v>
      </c>
      <c r="W943" s="139" t="b">
        <f t="shared" si="158"/>
        <v>0</v>
      </c>
      <c r="X943" s="139" t="b">
        <f t="shared" si="159"/>
        <v>0</v>
      </c>
      <c r="Y943" s="139" t="b">
        <f t="shared" si="160"/>
        <v>0</v>
      </c>
      <c r="Z943" s="139" t="b">
        <f t="shared" si="161"/>
        <v>0</v>
      </c>
      <c r="AA943" s="139" t="b">
        <f t="shared" si="162"/>
        <v>0</v>
      </c>
      <c r="AB943" s="139" t="b">
        <f t="shared" si="163"/>
        <v>0</v>
      </c>
      <c r="AC943" s="139">
        <f t="shared" si="164"/>
        <v>0</v>
      </c>
    </row>
    <row r="944" spans="7:29" s="139" customFormat="1" x14ac:dyDescent="0.25">
      <c r="G944" s="146"/>
      <c r="O944" s="138" t="str">
        <f t="shared" si="155"/>
        <v/>
      </c>
      <c r="T944" s="139" t="b">
        <f t="shared" si="154"/>
        <v>0</v>
      </c>
      <c r="U944" s="139" t="b">
        <f t="shared" si="156"/>
        <v>0</v>
      </c>
      <c r="V944" s="139" t="b">
        <f t="shared" si="157"/>
        <v>0</v>
      </c>
      <c r="W944" s="139" t="b">
        <f t="shared" si="158"/>
        <v>0</v>
      </c>
      <c r="X944" s="139" t="b">
        <f t="shared" si="159"/>
        <v>0</v>
      </c>
      <c r="Y944" s="139" t="b">
        <f t="shared" si="160"/>
        <v>0</v>
      </c>
      <c r="Z944" s="139" t="b">
        <f t="shared" si="161"/>
        <v>0</v>
      </c>
      <c r="AA944" s="139" t="b">
        <f t="shared" si="162"/>
        <v>0</v>
      </c>
      <c r="AB944" s="139" t="b">
        <f t="shared" si="163"/>
        <v>0</v>
      </c>
      <c r="AC944" s="139">
        <f t="shared" si="164"/>
        <v>0</v>
      </c>
    </row>
    <row r="945" spans="7:29" s="139" customFormat="1" x14ac:dyDescent="0.25">
      <c r="G945" s="146"/>
      <c r="O945" s="138" t="str">
        <f t="shared" si="155"/>
        <v/>
      </c>
      <c r="T945" s="139" t="b">
        <f t="shared" si="154"/>
        <v>0</v>
      </c>
      <c r="U945" s="139" t="b">
        <f t="shared" si="156"/>
        <v>0</v>
      </c>
      <c r="V945" s="139" t="b">
        <f t="shared" si="157"/>
        <v>0</v>
      </c>
      <c r="W945" s="139" t="b">
        <f t="shared" si="158"/>
        <v>0</v>
      </c>
      <c r="X945" s="139" t="b">
        <f t="shared" si="159"/>
        <v>0</v>
      </c>
      <c r="Y945" s="139" t="b">
        <f t="shared" si="160"/>
        <v>0</v>
      </c>
      <c r="Z945" s="139" t="b">
        <f t="shared" si="161"/>
        <v>0</v>
      </c>
      <c r="AA945" s="139" t="b">
        <f t="shared" si="162"/>
        <v>0</v>
      </c>
      <c r="AB945" s="139" t="b">
        <f t="shared" si="163"/>
        <v>0</v>
      </c>
      <c r="AC945" s="139">
        <f t="shared" si="164"/>
        <v>0</v>
      </c>
    </row>
    <row r="946" spans="7:29" s="139" customFormat="1" x14ac:dyDescent="0.25">
      <c r="G946" s="146"/>
      <c r="O946" s="138" t="str">
        <f t="shared" si="155"/>
        <v/>
      </c>
      <c r="T946" s="139" t="b">
        <f t="shared" si="154"/>
        <v>0</v>
      </c>
      <c r="U946" s="139" t="b">
        <f t="shared" si="156"/>
        <v>0</v>
      </c>
      <c r="V946" s="139" t="b">
        <f t="shared" si="157"/>
        <v>0</v>
      </c>
      <c r="W946" s="139" t="b">
        <f t="shared" si="158"/>
        <v>0</v>
      </c>
      <c r="X946" s="139" t="b">
        <f t="shared" si="159"/>
        <v>0</v>
      </c>
      <c r="Y946" s="139" t="b">
        <f t="shared" si="160"/>
        <v>0</v>
      </c>
      <c r="Z946" s="139" t="b">
        <f t="shared" si="161"/>
        <v>0</v>
      </c>
      <c r="AA946" s="139" t="b">
        <f t="shared" si="162"/>
        <v>0</v>
      </c>
      <c r="AB946" s="139" t="b">
        <f t="shared" si="163"/>
        <v>0</v>
      </c>
      <c r="AC946" s="139">
        <f t="shared" si="164"/>
        <v>0</v>
      </c>
    </row>
    <row r="947" spans="7:29" s="139" customFormat="1" x14ac:dyDescent="0.25">
      <c r="G947" s="146"/>
      <c r="O947" s="138" t="str">
        <f t="shared" si="155"/>
        <v/>
      </c>
      <c r="T947" s="139" t="b">
        <f t="shared" si="154"/>
        <v>0</v>
      </c>
      <c r="U947" s="139" t="b">
        <f t="shared" si="156"/>
        <v>0</v>
      </c>
      <c r="V947" s="139" t="b">
        <f t="shared" si="157"/>
        <v>0</v>
      </c>
      <c r="W947" s="139" t="b">
        <f t="shared" si="158"/>
        <v>0</v>
      </c>
      <c r="X947" s="139" t="b">
        <f t="shared" si="159"/>
        <v>0</v>
      </c>
      <c r="Y947" s="139" t="b">
        <f t="shared" si="160"/>
        <v>0</v>
      </c>
      <c r="Z947" s="139" t="b">
        <f t="shared" si="161"/>
        <v>0</v>
      </c>
      <c r="AA947" s="139" t="b">
        <f t="shared" si="162"/>
        <v>0</v>
      </c>
      <c r="AB947" s="139" t="b">
        <f t="shared" si="163"/>
        <v>0</v>
      </c>
      <c r="AC947" s="139">
        <f t="shared" si="164"/>
        <v>0</v>
      </c>
    </row>
    <row r="948" spans="7:29" s="139" customFormat="1" x14ac:dyDescent="0.25">
      <c r="G948" s="146"/>
      <c r="O948" s="138" t="str">
        <f t="shared" si="155"/>
        <v/>
      </c>
      <c r="T948" s="139" t="b">
        <f t="shared" si="154"/>
        <v>0</v>
      </c>
      <c r="U948" s="139" t="b">
        <f t="shared" si="156"/>
        <v>0</v>
      </c>
      <c r="V948" s="139" t="b">
        <f t="shared" si="157"/>
        <v>0</v>
      </c>
      <c r="W948" s="139" t="b">
        <f t="shared" si="158"/>
        <v>0</v>
      </c>
      <c r="X948" s="139" t="b">
        <f t="shared" si="159"/>
        <v>0</v>
      </c>
      <c r="Y948" s="139" t="b">
        <f t="shared" si="160"/>
        <v>0</v>
      </c>
      <c r="Z948" s="139" t="b">
        <f t="shared" si="161"/>
        <v>0</v>
      </c>
      <c r="AA948" s="139" t="b">
        <f t="shared" si="162"/>
        <v>0</v>
      </c>
      <c r="AB948" s="139" t="b">
        <f t="shared" si="163"/>
        <v>0</v>
      </c>
      <c r="AC948" s="139">
        <f t="shared" si="164"/>
        <v>0</v>
      </c>
    </row>
    <row r="949" spans="7:29" s="139" customFormat="1" x14ac:dyDescent="0.25">
      <c r="G949" s="146"/>
      <c r="O949" s="138" t="str">
        <f t="shared" si="155"/>
        <v/>
      </c>
      <c r="T949" s="139" t="b">
        <f t="shared" si="154"/>
        <v>0</v>
      </c>
      <c r="U949" s="139" t="b">
        <f t="shared" si="156"/>
        <v>0</v>
      </c>
      <c r="V949" s="139" t="b">
        <f t="shared" si="157"/>
        <v>0</v>
      </c>
      <c r="W949" s="139" t="b">
        <f t="shared" si="158"/>
        <v>0</v>
      </c>
      <c r="X949" s="139" t="b">
        <f t="shared" si="159"/>
        <v>0</v>
      </c>
      <c r="Y949" s="139" t="b">
        <f t="shared" si="160"/>
        <v>0</v>
      </c>
      <c r="Z949" s="139" t="b">
        <f t="shared" si="161"/>
        <v>0</v>
      </c>
      <c r="AA949" s="139" t="b">
        <f t="shared" si="162"/>
        <v>0</v>
      </c>
      <c r="AB949" s="139" t="b">
        <f t="shared" si="163"/>
        <v>0</v>
      </c>
      <c r="AC949" s="139">
        <f t="shared" si="164"/>
        <v>0</v>
      </c>
    </row>
    <row r="950" spans="7:29" s="139" customFormat="1" x14ac:dyDescent="0.25">
      <c r="G950" s="146"/>
      <c r="O950" s="138" t="str">
        <f t="shared" si="155"/>
        <v/>
      </c>
      <c r="T950" s="139" t="b">
        <f t="shared" si="154"/>
        <v>0</v>
      </c>
      <c r="U950" s="139" t="b">
        <f t="shared" si="156"/>
        <v>0</v>
      </c>
      <c r="V950" s="139" t="b">
        <f t="shared" si="157"/>
        <v>0</v>
      </c>
      <c r="W950" s="139" t="b">
        <f t="shared" si="158"/>
        <v>0</v>
      </c>
      <c r="X950" s="139" t="b">
        <f t="shared" si="159"/>
        <v>0</v>
      </c>
      <c r="Y950" s="139" t="b">
        <f t="shared" si="160"/>
        <v>0</v>
      </c>
      <c r="Z950" s="139" t="b">
        <f t="shared" si="161"/>
        <v>0</v>
      </c>
      <c r="AA950" s="139" t="b">
        <f t="shared" si="162"/>
        <v>0</v>
      </c>
      <c r="AB950" s="139" t="b">
        <f t="shared" si="163"/>
        <v>0</v>
      </c>
      <c r="AC950" s="139">
        <f t="shared" si="164"/>
        <v>0</v>
      </c>
    </row>
    <row r="951" spans="7:29" s="139" customFormat="1" x14ac:dyDescent="0.25">
      <c r="G951" s="146"/>
      <c r="O951" s="138" t="str">
        <f t="shared" si="155"/>
        <v/>
      </c>
      <c r="T951" s="139" t="b">
        <f t="shared" si="154"/>
        <v>0</v>
      </c>
      <c r="U951" s="139" t="b">
        <f t="shared" si="156"/>
        <v>0</v>
      </c>
      <c r="V951" s="139" t="b">
        <f t="shared" si="157"/>
        <v>0</v>
      </c>
      <c r="W951" s="139" t="b">
        <f t="shared" si="158"/>
        <v>0</v>
      </c>
      <c r="X951" s="139" t="b">
        <f t="shared" si="159"/>
        <v>0</v>
      </c>
      <c r="Y951" s="139" t="b">
        <f t="shared" si="160"/>
        <v>0</v>
      </c>
      <c r="Z951" s="139" t="b">
        <f t="shared" si="161"/>
        <v>0</v>
      </c>
      <c r="AA951" s="139" t="b">
        <f t="shared" si="162"/>
        <v>0</v>
      </c>
      <c r="AB951" s="139" t="b">
        <f t="shared" si="163"/>
        <v>0</v>
      </c>
      <c r="AC951" s="139">
        <f t="shared" si="164"/>
        <v>0</v>
      </c>
    </row>
    <row r="952" spans="7:29" s="139" customFormat="1" x14ac:dyDescent="0.25">
      <c r="G952" s="146"/>
      <c r="O952" s="138" t="str">
        <f t="shared" si="155"/>
        <v/>
      </c>
      <c r="T952" s="139" t="b">
        <f t="shared" si="154"/>
        <v>0</v>
      </c>
      <c r="U952" s="139" t="b">
        <f t="shared" si="156"/>
        <v>0</v>
      </c>
      <c r="V952" s="139" t="b">
        <f t="shared" si="157"/>
        <v>0</v>
      </c>
      <c r="W952" s="139" t="b">
        <f t="shared" si="158"/>
        <v>0</v>
      </c>
      <c r="X952" s="139" t="b">
        <f t="shared" si="159"/>
        <v>0</v>
      </c>
      <c r="Y952" s="139" t="b">
        <f t="shared" si="160"/>
        <v>0</v>
      </c>
      <c r="Z952" s="139" t="b">
        <f t="shared" si="161"/>
        <v>0</v>
      </c>
      <c r="AA952" s="139" t="b">
        <f t="shared" si="162"/>
        <v>0</v>
      </c>
      <c r="AB952" s="139" t="b">
        <f t="shared" si="163"/>
        <v>0</v>
      </c>
      <c r="AC952" s="139">
        <f t="shared" si="164"/>
        <v>0</v>
      </c>
    </row>
    <row r="953" spans="7:29" s="139" customFormat="1" x14ac:dyDescent="0.25">
      <c r="G953" s="146"/>
      <c r="O953" s="138" t="str">
        <f t="shared" si="155"/>
        <v/>
      </c>
      <c r="T953" s="139" t="b">
        <f t="shared" si="154"/>
        <v>0</v>
      </c>
      <c r="U953" s="139" t="b">
        <f t="shared" si="156"/>
        <v>0</v>
      </c>
      <c r="V953" s="139" t="b">
        <f t="shared" si="157"/>
        <v>0</v>
      </c>
      <c r="W953" s="139" t="b">
        <f t="shared" si="158"/>
        <v>0</v>
      </c>
      <c r="X953" s="139" t="b">
        <f t="shared" si="159"/>
        <v>0</v>
      </c>
      <c r="Y953" s="139" t="b">
        <f t="shared" si="160"/>
        <v>0</v>
      </c>
      <c r="Z953" s="139" t="b">
        <f t="shared" si="161"/>
        <v>0</v>
      </c>
      <c r="AA953" s="139" t="b">
        <f t="shared" si="162"/>
        <v>0</v>
      </c>
      <c r="AB953" s="139" t="b">
        <f t="shared" si="163"/>
        <v>0</v>
      </c>
      <c r="AC953" s="139">
        <f t="shared" si="164"/>
        <v>0</v>
      </c>
    </row>
    <row r="954" spans="7:29" s="139" customFormat="1" x14ac:dyDescent="0.25">
      <c r="G954" s="146"/>
      <c r="O954" s="138" t="str">
        <f t="shared" si="155"/>
        <v/>
      </c>
      <c r="T954" s="139" t="b">
        <f t="shared" si="154"/>
        <v>0</v>
      </c>
      <c r="U954" s="139" t="b">
        <f t="shared" si="156"/>
        <v>0</v>
      </c>
      <c r="V954" s="139" t="b">
        <f t="shared" si="157"/>
        <v>0</v>
      </c>
      <c r="W954" s="139" t="b">
        <f t="shared" si="158"/>
        <v>0</v>
      </c>
      <c r="X954" s="139" t="b">
        <f t="shared" si="159"/>
        <v>0</v>
      </c>
      <c r="Y954" s="139" t="b">
        <f t="shared" si="160"/>
        <v>0</v>
      </c>
      <c r="Z954" s="139" t="b">
        <f t="shared" si="161"/>
        <v>0</v>
      </c>
      <c r="AA954" s="139" t="b">
        <f t="shared" si="162"/>
        <v>0</v>
      </c>
      <c r="AB954" s="139" t="b">
        <f t="shared" si="163"/>
        <v>0</v>
      </c>
      <c r="AC954" s="139">
        <f t="shared" si="164"/>
        <v>0</v>
      </c>
    </row>
    <row r="955" spans="7:29" s="139" customFormat="1" x14ac:dyDescent="0.25">
      <c r="G955" s="146"/>
      <c r="O955" s="138" t="str">
        <f t="shared" si="155"/>
        <v/>
      </c>
      <c r="T955" s="139" t="b">
        <f t="shared" si="154"/>
        <v>0</v>
      </c>
      <c r="U955" s="139" t="b">
        <f t="shared" si="156"/>
        <v>0</v>
      </c>
      <c r="V955" s="139" t="b">
        <f t="shared" si="157"/>
        <v>0</v>
      </c>
      <c r="W955" s="139" t="b">
        <f t="shared" si="158"/>
        <v>0</v>
      </c>
      <c r="X955" s="139" t="b">
        <f t="shared" si="159"/>
        <v>0</v>
      </c>
      <c r="Y955" s="139" t="b">
        <f t="shared" si="160"/>
        <v>0</v>
      </c>
      <c r="Z955" s="139" t="b">
        <f t="shared" si="161"/>
        <v>0</v>
      </c>
      <c r="AA955" s="139" t="b">
        <f t="shared" si="162"/>
        <v>0</v>
      </c>
      <c r="AB955" s="139" t="b">
        <f t="shared" si="163"/>
        <v>0</v>
      </c>
      <c r="AC955" s="139">
        <f t="shared" si="164"/>
        <v>0</v>
      </c>
    </row>
    <row r="956" spans="7:29" s="139" customFormat="1" x14ac:dyDescent="0.25">
      <c r="G956" s="146"/>
      <c r="O956" s="138" t="str">
        <f t="shared" si="155"/>
        <v/>
      </c>
      <c r="T956" s="139" t="b">
        <f t="shared" si="154"/>
        <v>0</v>
      </c>
      <c r="U956" s="139" t="b">
        <f t="shared" si="156"/>
        <v>0</v>
      </c>
      <c r="V956" s="139" t="b">
        <f t="shared" si="157"/>
        <v>0</v>
      </c>
      <c r="W956" s="139" t="b">
        <f t="shared" si="158"/>
        <v>0</v>
      </c>
      <c r="X956" s="139" t="b">
        <f t="shared" si="159"/>
        <v>0</v>
      </c>
      <c r="Y956" s="139" t="b">
        <f t="shared" si="160"/>
        <v>0</v>
      </c>
      <c r="Z956" s="139" t="b">
        <f t="shared" si="161"/>
        <v>0</v>
      </c>
      <c r="AA956" s="139" t="b">
        <f t="shared" si="162"/>
        <v>0</v>
      </c>
      <c r="AB956" s="139" t="b">
        <f t="shared" si="163"/>
        <v>0</v>
      </c>
      <c r="AC956" s="139">
        <f t="shared" si="164"/>
        <v>0</v>
      </c>
    </row>
    <row r="957" spans="7:29" s="139" customFormat="1" x14ac:dyDescent="0.25">
      <c r="G957" s="146"/>
      <c r="O957" s="138" t="str">
        <f t="shared" si="155"/>
        <v/>
      </c>
      <c r="T957" s="139" t="b">
        <f t="shared" si="154"/>
        <v>0</v>
      </c>
      <c r="U957" s="139" t="b">
        <f t="shared" si="156"/>
        <v>0</v>
      </c>
      <c r="V957" s="139" t="b">
        <f t="shared" si="157"/>
        <v>0</v>
      </c>
      <c r="W957" s="139" t="b">
        <f t="shared" si="158"/>
        <v>0</v>
      </c>
      <c r="X957" s="139" t="b">
        <f t="shared" si="159"/>
        <v>0</v>
      </c>
      <c r="Y957" s="139" t="b">
        <f t="shared" si="160"/>
        <v>0</v>
      </c>
      <c r="Z957" s="139" t="b">
        <f t="shared" si="161"/>
        <v>0</v>
      </c>
      <c r="AA957" s="139" t="b">
        <f t="shared" si="162"/>
        <v>0</v>
      </c>
      <c r="AB957" s="139" t="b">
        <f t="shared" si="163"/>
        <v>0</v>
      </c>
      <c r="AC957" s="139">
        <f t="shared" si="164"/>
        <v>0</v>
      </c>
    </row>
    <row r="958" spans="7:29" s="139" customFormat="1" x14ac:dyDescent="0.25">
      <c r="G958" s="146"/>
      <c r="O958" s="138" t="str">
        <f t="shared" si="155"/>
        <v/>
      </c>
      <c r="T958" s="139" t="b">
        <f t="shared" si="154"/>
        <v>0</v>
      </c>
      <c r="U958" s="139" t="b">
        <f t="shared" si="156"/>
        <v>0</v>
      </c>
      <c r="V958" s="139" t="b">
        <f t="shared" si="157"/>
        <v>0</v>
      </c>
      <c r="W958" s="139" t="b">
        <f t="shared" si="158"/>
        <v>0</v>
      </c>
      <c r="X958" s="139" t="b">
        <f t="shared" si="159"/>
        <v>0</v>
      </c>
      <c r="Y958" s="139" t="b">
        <f t="shared" si="160"/>
        <v>0</v>
      </c>
      <c r="Z958" s="139" t="b">
        <f t="shared" si="161"/>
        <v>0</v>
      </c>
      <c r="AA958" s="139" t="b">
        <f t="shared" si="162"/>
        <v>0</v>
      </c>
      <c r="AB958" s="139" t="b">
        <f t="shared" si="163"/>
        <v>0</v>
      </c>
      <c r="AC958" s="139">
        <f t="shared" si="164"/>
        <v>0</v>
      </c>
    </row>
    <row r="959" spans="7:29" s="139" customFormat="1" x14ac:dyDescent="0.25">
      <c r="G959" s="146"/>
      <c r="O959" s="138" t="str">
        <f t="shared" si="155"/>
        <v/>
      </c>
      <c r="T959" s="139" t="b">
        <f t="shared" si="154"/>
        <v>0</v>
      </c>
      <c r="U959" s="139" t="b">
        <f t="shared" si="156"/>
        <v>0</v>
      </c>
      <c r="V959" s="139" t="b">
        <f t="shared" si="157"/>
        <v>0</v>
      </c>
      <c r="W959" s="139" t="b">
        <f t="shared" si="158"/>
        <v>0</v>
      </c>
      <c r="X959" s="139" t="b">
        <f t="shared" si="159"/>
        <v>0</v>
      </c>
      <c r="Y959" s="139" t="b">
        <f t="shared" si="160"/>
        <v>0</v>
      </c>
      <c r="Z959" s="139" t="b">
        <f t="shared" si="161"/>
        <v>0</v>
      </c>
      <c r="AA959" s="139" t="b">
        <f t="shared" si="162"/>
        <v>0</v>
      </c>
      <c r="AB959" s="139" t="b">
        <f t="shared" si="163"/>
        <v>0</v>
      </c>
      <c r="AC959" s="139">
        <f t="shared" si="164"/>
        <v>0</v>
      </c>
    </row>
    <row r="960" spans="7:29" s="139" customFormat="1" x14ac:dyDescent="0.25">
      <c r="G960" s="146"/>
      <c r="O960" s="138" t="str">
        <f t="shared" si="155"/>
        <v/>
      </c>
      <c r="T960" s="139" t="b">
        <f t="shared" si="154"/>
        <v>0</v>
      </c>
      <c r="U960" s="139" t="b">
        <f t="shared" si="156"/>
        <v>0</v>
      </c>
      <c r="V960" s="139" t="b">
        <f t="shared" si="157"/>
        <v>0</v>
      </c>
      <c r="W960" s="139" t="b">
        <f t="shared" si="158"/>
        <v>0</v>
      </c>
      <c r="X960" s="139" t="b">
        <f t="shared" si="159"/>
        <v>0</v>
      </c>
      <c r="Y960" s="139" t="b">
        <f t="shared" si="160"/>
        <v>0</v>
      </c>
      <c r="Z960" s="139" t="b">
        <f t="shared" si="161"/>
        <v>0</v>
      </c>
      <c r="AA960" s="139" t="b">
        <f t="shared" si="162"/>
        <v>0</v>
      </c>
      <c r="AB960" s="139" t="b">
        <f t="shared" si="163"/>
        <v>0</v>
      </c>
      <c r="AC960" s="139">
        <f t="shared" si="164"/>
        <v>0</v>
      </c>
    </row>
    <row r="961" spans="7:29" s="139" customFormat="1" x14ac:dyDescent="0.25">
      <c r="G961" s="146"/>
      <c r="O961" s="138" t="str">
        <f t="shared" si="155"/>
        <v/>
      </c>
      <c r="T961" s="139" t="b">
        <f t="shared" si="154"/>
        <v>0</v>
      </c>
      <c r="U961" s="139" t="b">
        <f t="shared" si="156"/>
        <v>0</v>
      </c>
      <c r="V961" s="139" t="b">
        <f t="shared" si="157"/>
        <v>0</v>
      </c>
      <c r="W961" s="139" t="b">
        <f t="shared" si="158"/>
        <v>0</v>
      </c>
      <c r="X961" s="139" t="b">
        <f t="shared" si="159"/>
        <v>0</v>
      </c>
      <c r="Y961" s="139" t="b">
        <f t="shared" si="160"/>
        <v>0</v>
      </c>
      <c r="Z961" s="139" t="b">
        <f t="shared" si="161"/>
        <v>0</v>
      </c>
      <c r="AA961" s="139" t="b">
        <f t="shared" si="162"/>
        <v>0</v>
      </c>
      <c r="AB961" s="139" t="b">
        <f t="shared" si="163"/>
        <v>0</v>
      </c>
      <c r="AC961" s="139">
        <f t="shared" si="164"/>
        <v>0</v>
      </c>
    </row>
    <row r="962" spans="7:29" s="139" customFormat="1" x14ac:dyDescent="0.25">
      <c r="G962" s="146"/>
      <c r="O962" s="138" t="str">
        <f t="shared" si="155"/>
        <v/>
      </c>
      <c r="T962" s="139" t="b">
        <f t="shared" si="154"/>
        <v>0</v>
      </c>
      <c r="U962" s="139" t="b">
        <f t="shared" si="156"/>
        <v>0</v>
      </c>
      <c r="V962" s="139" t="b">
        <f t="shared" si="157"/>
        <v>0</v>
      </c>
      <c r="W962" s="139" t="b">
        <f t="shared" si="158"/>
        <v>0</v>
      </c>
      <c r="X962" s="139" t="b">
        <f t="shared" si="159"/>
        <v>0</v>
      </c>
      <c r="Y962" s="139" t="b">
        <f t="shared" si="160"/>
        <v>0</v>
      </c>
      <c r="Z962" s="139" t="b">
        <f t="shared" si="161"/>
        <v>0</v>
      </c>
      <c r="AA962" s="139" t="b">
        <f t="shared" si="162"/>
        <v>0</v>
      </c>
      <c r="AB962" s="139" t="b">
        <f t="shared" si="163"/>
        <v>0</v>
      </c>
      <c r="AC962" s="139">
        <f t="shared" si="164"/>
        <v>0</v>
      </c>
    </row>
    <row r="963" spans="7:29" s="139" customFormat="1" x14ac:dyDescent="0.25">
      <c r="G963" s="146"/>
      <c r="O963" s="138" t="str">
        <f t="shared" si="155"/>
        <v/>
      </c>
      <c r="T963" s="139" t="b">
        <f t="shared" si="154"/>
        <v>0</v>
      </c>
      <c r="U963" s="139" t="b">
        <f t="shared" si="156"/>
        <v>0</v>
      </c>
      <c r="V963" s="139" t="b">
        <f t="shared" si="157"/>
        <v>0</v>
      </c>
      <c r="W963" s="139" t="b">
        <f t="shared" si="158"/>
        <v>0</v>
      </c>
      <c r="X963" s="139" t="b">
        <f t="shared" si="159"/>
        <v>0</v>
      </c>
      <c r="Y963" s="139" t="b">
        <f t="shared" si="160"/>
        <v>0</v>
      </c>
      <c r="Z963" s="139" t="b">
        <f t="shared" si="161"/>
        <v>0</v>
      </c>
      <c r="AA963" s="139" t="b">
        <f t="shared" si="162"/>
        <v>0</v>
      </c>
      <c r="AB963" s="139" t="b">
        <f t="shared" si="163"/>
        <v>0</v>
      </c>
      <c r="AC963" s="139">
        <f t="shared" si="164"/>
        <v>0</v>
      </c>
    </row>
    <row r="964" spans="7:29" s="139" customFormat="1" x14ac:dyDescent="0.25">
      <c r="G964" s="146"/>
      <c r="O964" s="138" t="str">
        <f t="shared" si="155"/>
        <v/>
      </c>
      <c r="T964" s="139" t="b">
        <f t="shared" si="154"/>
        <v>0</v>
      </c>
      <c r="U964" s="139" t="b">
        <f t="shared" si="156"/>
        <v>0</v>
      </c>
      <c r="V964" s="139" t="b">
        <f t="shared" si="157"/>
        <v>0</v>
      </c>
      <c r="W964" s="139" t="b">
        <f t="shared" si="158"/>
        <v>0</v>
      </c>
      <c r="X964" s="139" t="b">
        <f t="shared" si="159"/>
        <v>0</v>
      </c>
      <c r="Y964" s="139" t="b">
        <f t="shared" si="160"/>
        <v>0</v>
      </c>
      <c r="Z964" s="139" t="b">
        <f t="shared" si="161"/>
        <v>0</v>
      </c>
      <c r="AA964" s="139" t="b">
        <f t="shared" si="162"/>
        <v>0</v>
      </c>
      <c r="AB964" s="139" t="b">
        <f t="shared" si="163"/>
        <v>0</v>
      </c>
      <c r="AC964" s="139">
        <f t="shared" si="164"/>
        <v>0</v>
      </c>
    </row>
    <row r="965" spans="7:29" s="139" customFormat="1" x14ac:dyDescent="0.25">
      <c r="G965" s="146"/>
      <c r="O965" s="138" t="str">
        <f t="shared" si="155"/>
        <v/>
      </c>
      <c r="T965" s="139" t="b">
        <f t="shared" si="154"/>
        <v>0</v>
      </c>
      <c r="U965" s="139" t="b">
        <f t="shared" si="156"/>
        <v>0</v>
      </c>
      <c r="V965" s="139" t="b">
        <f t="shared" si="157"/>
        <v>0</v>
      </c>
      <c r="W965" s="139" t="b">
        <f t="shared" si="158"/>
        <v>0</v>
      </c>
      <c r="X965" s="139" t="b">
        <f t="shared" si="159"/>
        <v>0</v>
      </c>
      <c r="Y965" s="139" t="b">
        <f t="shared" si="160"/>
        <v>0</v>
      </c>
      <c r="Z965" s="139" t="b">
        <f t="shared" si="161"/>
        <v>0</v>
      </c>
      <c r="AA965" s="139" t="b">
        <f t="shared" si="162"/>
        <v>0</v>
      </c>
      <c r="AB965" s="139" t="b">
        <f t="shared" si="163"/>
        <v>0</v>
      </c>
      <c r="AC965" s="139">
        <f t="shared" si="164"/>
        <v>0</v>
      </c>
    </row>
    <row r="966" spans="7:29" s="139" customFormat="1" x14ac:dyDescent="0.25">
      <c r="G966" s="146"/>
      <c r="O966" s="138" t="str">
        <f t="shared" si="155"/>
        <v/>
      </c>
      <c r="T966" s="139" t="b">
        <f t="shared" si="154"/>
        <v>0</v>
      </c>
      <c r="U966" s="139" t="b">
        <f t="shared" si="156"/>
        <v>0</v>
      </c>
      <c r="V966" s="139" t="b">
        <f t="shared" si="157"/>
        <v>0</v>
      </c>
      <c r="W966" s="139" t="b">
        <f t="shared" si="158"/>
        <v>0</v>
      </c>
      <c r="X966" s="139" t="b">
        <f t="shared" si="159"/>
        <v>0</v>
      </c>
      <c r="Y966" s="139" t="b">
        <f t="shared" si="160"/>
        <v>0</v>
      </c>
      <c r="Z966" s="139" t="b">
        <f t="shared" si="161"/>
        <v>0</v>
      </c>
      <c r="AA966" s="139" t="b">
        <f t="shared" si="162"/>
        <v>0</v>
      </c>
      <c r="AB966" s="139" t="b">
        <f t="shared" si="163"/>
        <v>0</v>
      </c>
      <c r="AC966" s="139">
        <f t="shared" si="164"/>
        <v>0</v>
      </c>
    </row>
    <row r="967" spans="7:29" s="139" customFormat="1" x14ac:dyDescent="0.25">
      <c r="G967" s="146"/>
      <c r="O967" s="138" t="str">
        <f t="shared" si="155"/>
        <v/>
      </c>
      <c r="T967" s="139" t="b">
        <f t="shared" si="154"/>
        <v>0</v>
      </c>
      <c r="U967" s="139" t="b">
        <f t="shared" si="156"/>
        <v>0</v>
      </c>
      <c r="V967" s="139" t="b">
        <f t="shared" si="157"/>
        <v>0</v>
      </c>
      <c r="W967" s="139" t="b">
        <f t="shared" si="158"/>
        <v>0</v>
      </c>
      <c r="X967" s="139" t="b">
        <f t="shared" si="159"/>
        <v>0</v>
      </c>
      <c r="Y967" s="139" t="b">
        <f t="shared" si="160"/>
        <v>0</v>
      </c>
      <c r="Z967" s="139" t="b">
        <f t="shared" si="161"/>
        <v>0</v>
      </c>
      <c r="AA967" s="139" t="b">
        <f t="shared" si="162"/>
        <v>0</v>
      </c>
      <c r="AB967" s="139" t="b">
        <f t="shared" si="163"/>
        <v>0</v>
      </c>
      <c r="AC967" s="139">
        <f t="shared" si="164"/>
        <v>0</v>
      </c>
    </row>
    <row r="968" spans="7:29" s="139" customFormat="1" x14ac:dyDescent="0.25">
      <c r="G968" s="146"/>
      <c r="O968" s="138" t="str">
        <f t="shared" si="155"/>
        <v/>
      </c>
      <c r="T968" s="139" t="b">
        <f t="shared" si="154"/>
        <v>0</v>
      </c>
      <c r="U968" s="139" t="b">
        <f t="shared" si="156"/>
        <v>0</v>
      </c>
      <c r="V968" s="139" t="b">
        <f t="shared" si="157"/>
        <v>0</v>
      </c>
      <c r="W968" s="139" t="b">
        <f t="shared" si="158"/>
        <v>0</v>
      </c>
      <c r="X968" s="139" t="b">
        <f t="shared" si="159"/>
        <v>0</v>
      </c>
      <c r="Y968" s="139" t="b">
        <f t="shared" si="160"/>
        <v>0</v>
      </c>
      <c r="Z968" s="139" t="b">
        <f t="shared" si="161"/>
        <v>0</v>
      </c>
      <c r="AA968" s="139" t="b">
        <f t="shared" si="162"/>
        <v>0</v>
      </c>
      <c r="AB968" s="139" t="b">
        <f t="shared" si="163"/>
        <v>0</v>
      </c>
      <c r="AC968" s="139">
        <f t="shared" si="164"/>
        <v>0</v>
      </c>
    </row>
    <row r="969" spans="7:29" s="139" customFormat="1" x14ac:dyDescent="0.25">
      <c r="G969" s="146"/>
      <c r="O969" s="138" t="str">
        <f t="shared" si="155"/>
        <v/>
      </c>
      <c r="T969" s="139" t="b">
        <f t="shared" si="154"/>
        <v>0</v>
      </c>
      <c r="U969" s="139" t="b">
        <f t="shared" si="156"/>
        <v>0</v>
      </c>
      <c r="V969" s="139" t="b">
        <f t="shared" si="157"/>
        <v>0</v>
      </c>
      <c r="W969" s="139" t="b">
        <f t="shared" si="158"/>
        <v>0</v>
      </c>
      <c r="X969" s="139" t="b">
        <f t="shared" si="159"/>
        <v>0</v>
      </c>
      <c r="Y969" s="139" t="b">
        <f t="shared" si="160"/>
        <v>0</v>
      </c>
      <c r="Z969" s="139" t="b">
        <f t="shared" si="161"/>
        <v>0</v>
      </c>
      <c r="AA969" s="139" t="b">
        <f t="shared" si="162"/>
        <v>0</v>
      </c>
      <c r="AB969" s="139" t="b">
        <f t="shared" si="163"/>
        <v>0</v>
      </c>
      <c r="AC969" s="139">
        <f t="shared" si="164"/>
        <v>0</v>
      </c>
    </row>
    <row r="970" spans="7:29" s="139" customFormat="1" x14ac:dyDescent="0.25">
      <c r="G970" s="146"/>
      <c r="O970" s="138" t="str">
        <f t="shared" si="155"/>
        <v/>
      </c>
      <c r="T970" s="139" t="b">
        <f t="shared" si="154"/>
        <v>0</v>
      </c>
      <c r="U970" s="139" t="b">
        <f t="shared" si="156"/>
        <v>0</v>
      </c>
      <c r="V970" s="139" t="b">
        <f t="shared" si="157"/>
        <v>0</v>
      </c>
      <c r="W970" s="139" t="b">
        <f t="shared" si="158"/>
        <v>0</v>
      </c>
      <c r="X970" s="139" t="b">
        <f t="shared" si="159"/>
        <v>0</v>
      </c>
      <c r="Y970" s="139" t="b">
        <f t="shared" si="160"/>
        <v>0</v>
      </c>
      <c r="Z970" s="139" t="b">
        <f t="shared" si="161"/>
        <v>0</v>
      </c>
      <c r="AA970" s="139" t="b">
        <f t="shared" si="162"/>
        <v>0</v>
      </c>
      <c r="AB970" s="139" t="b">
        <f t="shared" si="163"/>
        <v>0</v>
      </c>
      <c r="AC970" s="139">
        <f t="shared" si="164"/>
        <v>0</v>
      </c>
    </row>
    <row r="971" spans="7:29" s="139" customFormat="1" x14ac:dyDescent="0.25">
      <c r="G971" s="146"/>
      <c r="O971" s="138" t="str">
        <f t="shared" si="155"/>
        <v/>
      </c>
      <c r="T971" s="139" t="b">
        <f t="shared" si="154"/>
        <v>0</v>
      </c>
      <c r="U971" s="139" t="b">
        <f t="shared" si="156"/>
        <v>0</v>
      </c>
      <c r="V971" s="139" t="b">
        <f t="shared" si="157"/>
        <v>0</v>
      </c>
      <c r="W971" s="139" t="b">
        <f t="shared" si="158"/>
        <v>0</v>
      </c>
      <c r="X971" s="139" t="b">
        <f t="shared" si="159"/>
        <v>0</v>
      </c>
      <c r="Y971" s="139" t="b">
        <f t="shared" si="160"/>
        <v>0</v>
      </c>
      <c r="Z971" s="139" t="b">
        <f t="shared" si="161"/>
        <v>0</v>
      </c>
      <c r="AA971" s="139" t="b">
        <f t="shared" si="162"/>
        <v>0</v>
      </c>
      <c r="AB971" s="139" t="b">
        <f t="shared" si="163"/>
        <v>0</v>
      </c>
      <c r="AC971" s="139">
        <f t="shared" si="164"/>
        <v>0</v>
      </c>
    </row>
    <row r="972" spans="7:29" s="139" customFormat="1" x14ac:dyDescent="0.25">
      <c r="G972" s="146"/>
      <c r="O972" s="138" t="str">
        <f t="shared" si="155"/>
        <v/>
      </c>
      <c r="T972" s="139" t="b">
        <f t="shared" si="154"/>
        <v>0</v>
      </c>
      <c r="U972" s="139" t="b">
        <f t="shared" si="156"/>
        <v>0</v>
      </c>
      <c r="V972" s="139" t="b">
        <f t="shared" si="157"/>
        <v>0</v>
      </c>
      <c r="W972" s="139" t="b">
        <f t="shared" si="158"/>
        <v>0</v>
      </c>
      <c r="X972" s="139" t="b">
        <f t="shared" si="159"/>
        <v>0</v>
      </c>
      <c r="Y972" s="139" t="b">
        <f t="shared" si="160"/>
        <v>0</v>
      </c>
      <c r="Z972" s="139" t="b">
        <f t="shared" si="161"/>
        <v>0</v>
      </c>
      <c r="AA972" s="139" t="b">
        <f t="shared" si="162"/>
        <v>0</v>
      </c>
      <c r="AB972" s="139" t="b">
        <f t="shared" si="163"/>
        <v>0</v>
      </c>
      <c r="AC972" s="139">
        <f t="shared" si="164"/>
        <v>0</v>
      </c>
    </row>
    <row r="973" spans="7:29" s="139" customFormat="1" x14ac:dyDescent="0.25">
      <c r="G973" s="146"/>
      <c r="O973" s="138" t="str">
        <f t="shared" si="155"/>
        <v/>
      </c>
      <c r="T973" s="139" t="b">
        <f t="shared" si="154"/>
        <v>0</v>
      </c>
      <c r="U973" s="139" t="b">
        <f t="shared" si="156"/>
        <v>0</v>
      </c>
      <c r="V973" s="139" t="b">
        <f t="shared" si="157"/>
        <v>0</v>
      </c>
      <c r="W973" s="139" t="b">
        <f t="shared" si="158"/>
        <v>0</v>
      </c>
      <c r="X973" s="139" t="b">
        <f t="shared" si="159"/>
        <v>0</v>
      </c>
      <c r="Y973" s="139" t="b">
        <f t="shared" si="160"/>
        <v>0</v>
      </c>
      <c r="Z973" s="139" t="b">
        <f t="shared" si="161"/>
        <v>0</v>
      </c>
      <c r="AA973" s="139" t="b">
        <f t="shared" si="162"/>
        <v>0</v>
      </c>
      <c r="AB973" s="139" t="b">
        <f t="shared" si="163"/>
        <v>0</v>
      </c>
      <c r="AC973" s="139">
        <f t="shared" si="164"/>
        <v>0</v>
      </c>
    </row>
    <row r="974" spans="7:29" s="139" customFormat="1" x14ac:dyDescent="0.25">
      <c r="G974" s="146"/>
      <c r="O974" s="138" t="str">
        <f t="shared" si="155"/>
        <v/>
      </c>
      <c r="T974" s="139" t="b">
        <f t="shared" ref="T974:T1037" si="165">IF(P974="&lt; 15 km/dag",IF(Q974="&gt; 75% van de tijd in stadsverkeer",IF(R974="weinig lading (&lt; 30 l)",IF(S974="&gt; 75 % van de tijd max. 1 passagier",TRUE(),))))</f>
        <v>0</v>
      </c>
      <c r="U974" s="139" t="b">
        <f t="shared" si="156"/>
        <v>0</v>
      </c>
      <c r="V974" s="139" t="b">
        <f t="shared" si="157"/>
        <v>0</v>
      </c>
      <c r="W974" s="139" t="b">
        <f t="shared" si="158"/>
        <v>0</v>
      </c>
      <c r="X974" s="139" t="b">
        <f t="shared" si="159"/>
        <v>0</v>
      </c>
      <c r="Y974" s="139" t="b">
        <f t="shared" si="160"/>
        <v>0</v>
      </c>
      <c r="Z974" s="139" t="b">
        <f t="shared" si="161"/>
        <v>0</v>
      </c>
      <c r="AA974" s="139" t="b">
        <f t="shared" si="162"/>
        <v>0</v>
      </c>
      <c r="AB974" s="139" t="b">
        <f t="shared" si="163"/>
        <v>0</v>
      </c>
      <c r="AC974" s="139">
        <f t="shared" si="164"/>
        <v>0</v>
      </c>
    </row>
    <row r="975" spans="7:29" s="139" customFormat="1" x14ac:dyDescent="0.25">
      <c r="G975" s="146"/>
      <c r="O975" s="138" t="str">
        <f t="shared" ref="O975:O1038" si="166">IF(E975="","",$C$2-E975+1)</f>
        <v/>
      </c>
      <c r="T975" s="139" t="b">
        <f t="shared" si="165"/>
        <v>0</v>
      </c>
      <c r="U975" s="139" t="b">
        <f t="shared" ref="U975:U1038" si="167">IF(P975="&lt; 100 km/dag",IF(Q975="&gt; 75% van de tijd in stadsverkeer",IF(R975="gem. hoeveelheid lading (30-300 l)",IF(S975="&gt; 75 % van de tijd max. 4 passagiers",TRUE(),))))</f>
        <v>0</v>
      </c>
      <c r="V975" s="139" t="b">
        <f t="shared" ref="V975:V1038" si="168">IF(P975="&lt; 100 km/dag",IF(Q975="&gt; 75% van de tijd in stadsverkeer",IF(R975="gem. hoeveelheid lading (30-300 l)",IF(S975="&gt; 75 % van de tijd max. 1 passagier",TRUE(),))))</f>
        <v>0</v>
      </c>
      <c r="W975" s="139" t="b">
        <f t="shared" ref="W975:W1038" si="169">IF(P975="&lt; 100 km/dag",IF(Q975="&gt; 75% van de tijd in stadsverkeer",IF(R975="weinig lading (&lt; 30 l)",IF(S975="&gt; 75 % van de tijd max. 1 passagier",TRUE(),))))</f>
        <v>0</v>
      </c>
      <c r="X975" s="139" t="b">
        <f t="shared" ref="X975:X1038" si="170">IF(P975="&lt; 100 km/dag",IF(Q975="&gt; 75% van de tijd in stadsverkeer",IF(R975="weinig lading (&lt; 30 l)",IF(S975="&gt; 75 % van de tijd max. 4 passagiers",TRUE(),))))</f>
        <v>0</v>
      </c>
      <c r="Y975" s="139" t="b">
        <f t="shared" ref="Y975:Y1038" si="171">IF(P975="&lt; 15 km/dag",IF(Q975="&gt; 75% van de tijd in stadsverkeer",IF(R975="gem. hoeveelheid lading (30-300 l)",IF(S975="&gt; 75 % van de tijd max. 4 passagiers",TRUE(),))))</f>
        <v>0</v>
      </c>
      <c r="Z975" s="139" t="b">
        <f t="shared" ref="Z975:Z1038" si="172">IF(P975="&lt; 15 km/dag",IF(Q975="&gt; 75% van de tijd in stadsverkeer",IF(R975="gem. hoeveelheid lading (30-300 l)",IF(S975="&gt; 75 % van de tijd max. 1 passagier",TRUE(),))))</f>
        <v>0</v>
      </c>
      <c r="AA975" s="139" t="b">
        <f t="shared" ref="AA975:AA1038" si="173">IF(P975="&lt; 15 km/dag",IF(Q975="&gt; 75% van de tijd in stadsverkeer",IF(R975="weinig lading (&lt; 30 l)",IF(S975="&gt; 75 % van de tijd max. 1 passagier",TRUE(),))))</f>
        <v>0</v>
      </c>
      <c r="AB975" s="139" t="b">
        <f t="shared" ref="AB975:AB1038" si="174">IF(P975="&lt; 15 km/dag",IF(Q975="&gt; 75% van de tijd in stadsverkeer",IF(R975="weinig lading (&lt; 30 l)",IF(S975="&gt; 75 % van de tijd max. 4 passagiers",TRUE(),))))</f>
        <v>0</v>
      </c>
      <c r="AC975" s="139">
        <f t="shared" ref="AC975:AC1038" si="175">COUNTIF(U975:AB975,TRUE())</f>
        <v>0</v>
      </c>
    </row>
    <row r="976" spans="7:29" s="139" customFormat="1" x14ac:dyDescent="0.25">
      <c r="G976" s="146"/>
      <c r="O976" s="138" t="str">
        <f t="shared" si="166"/>
        <v/>
      </c>
      <c r="T976" s="139" t="b">
        <f t="shared" si="165"/>
        <v>0</v>
      </c>
      <c r="U976" s="139" t="b">
        <f t="shared" si="167"/>
        <v>0</v>
      </c>
      <c r="V976" s="139" t="b">
        <f t="shared" si="168"/>
        <v>0</v>
      </c>
      <c r="W976" s="139" t="b">
        <f t="shared" si="169"/>
        <v>0</v>
      </c>
      <c r="X976" s="139" t="b">
        <f t="shared" si="170"/>
        <v>0</v>
      </c>
      <c r="Y976" s="139" t="b">
        <f t="shared" si="171"/>
        <v>0</v>
      </c>
      <c r="Z976" s="139" t="b">
        <f t="shared" si="172"/>
        <v>0</v>
      </c>
      <c r="AA976" s="139" t="b">
        <f t="shared" si="173"/>
        <v>0</v>
      </c>
      <c r="AB976" s="139" t="b">
        <f t="shared" si="174"/>
        <v>0</v>
      </c>
      <c r="AC976" s="139">
        <f t="shared" si="175"/>
        <v>0</v>
      </c>
    </row>
    <row r="977" spans="7:29" s="139" customFormat="1" x14ac:dyDescent="0.25">
      <c r="G977" s="146"/>
      <c r="O977" s="138" t="str">
        <f t="shared" si="166"/>
        <v/>
      </c>
      <c r="T977" s="139" t="b">
        <f t="shared" si="165"/>
        <v>0</v>
      </c>
      <c r="U977" s="139" t="b">
        <f t="shared" si="167"/>
        <v>0</v>
      </c>
      <c r="V977" s="139" t="b">
        <f t="shared" si="168"/>
        <v>0</v>
      </c>
      <c r="W977" s="139" t="b">
        <f t="shared" si="169"/>
        <v>0</v>
      </c>
      <c r="X977" s="139" t="b">
        <f t="shared" si="170"/>
        <v>0</v>
      </c>
      <c r="Y977" s="139" t="b">
        <f t="shared" si="171"/>
        <v>0</v>
      </c>
      <c r="Z977" s="139" t="b">
        <f t="shared" si="172"/>
        <v>0</v>
      </c>
      <c r="AA977" s="139" t="b">
        <f t="shared" si="173"/>
        <v>0</v>
      </c>
      <c r="AB977" s="139" t="b">
        <f t="shared" si="174"/>
        <v>0</v>
      </c>
      <c r="AC977" s="139">
        <f t="shared" si="175"/>
        <v>0</v>
      </c>
    </row>
    <row r="978" spans="7:29" s="139" customFormat="1" x14ac:dyDescent="0.25">
      <c r="G978" s="146"/>
      <c r="O978" s="138" t="str">
        <f t="shared" si="166"/>
        <v/>
      </c>
      <c r="T978" s="139" t="b">
        <f t="shared" si="165"/>
        <v>0</v>
      </c>
      <c r="U978" s="139" t="b">
        <f t="shared" si="167"/>
        <v>0</v>
      </c>
      <c r="V978" s="139" t="b">
        <f t="shared" si="168"/>
        <v>0</v>
      </c>
      <c r="W978" s="139" t="b">
        <f t="shared" si="169"/>
        <v>0</v>
      </c>
      <c r="X978" s="139" t="b">
        <f t="shared" si="170"/>
        <v>0</v>
      </c>
      <c r="Y978" s="139" t="b">
        <f t="shared" si="171"/>
        <v>0</v>
      </c>
      <c r="Z978" s="139" t="b">
        <f t="shared" si="172"/>
        <v>0</v>
      </c>
      <c r="AA978" s="139" t="b">
        <f t="shared" si="173"/>
        <v>0</v>
      </c>
      <c r="AB978" s="139" t="b">
        <f t="shared" si="174"/>
        <v>0</v>
      </c>
      <c r="AC978" s="139">
        <f t="shared" si="175"/>
        <v>0</v>
      </c>
    </row>
    <row r="979" spans="7:29" s="139" customFormat="1" x14ac:dyDescent="0.25">
      <c r="G979" s="146"/>
      <c r="O979" s="138" t="str">
        <f t="shared" si="166"/>
        <v/>
      </c>
      <c r="T979" s="139" t="b">
        <f t="shared" si="165"/>
        <v>0</v>
      </c>
      <c r="U979" s="139" t="b">
        <f t="shared" si="167"/>
        <v>0</v>
      </c>
      <c r="V979" s="139" t="b">
        <f t="shared" si="168"/>
        <v>0</v>
      </c>
      <c r="W979" s="139" t="b">
        <f t="shared" si="169"/>
        <v>0</v>
      </c>
      <c r="X979" s="139" t="b">
        <f t="shared" si="170"/>
        <v>0</v>
      </c>
      <c r="Y979" s="139" t="b">
        <f t="shared" si="171"/>
        <v>0</v>
      </c>
      <c r="Z979" s="139" t="b">
        <f t="shared" si="172"/>
        <v>0</v>
      </c>
      <c r="AA979" s="139" t="b">
        <f t="shared" si="173"/>
        <v>0</v>
      </c>
      <c r="AB979" s="139" t="b">
        <f t="shared" si="174"/>
        <v>0</v>
      </c>
      <c r="AC979" s="139">
        <f t="shared" si="175"/>
        <v>0</v>
      </c>
    </row>
    <row r="980" spans="7:29" s="139" customFormat="1" x14ac:dyDescent="0.25">
      <c r="G980" s="146"/>
      <c r="O980" s="138" t="str">
        <f t="shared" si="166"/>
        <v/>
      </c>
      <c r="T980" s="139" t="b">
        <f t="shared" si="165"/>
        <v>0</v>
      </c>
      <c r="U980" s="139" t="b">
        <f t="shared" si="167"/>
        <v>0</v>
      </c>
      <c r="V980" s="139" t="b">
        <f t="shared" si="168"/>
        <v>0</v>
      </c>
      <c r="W980" s="139" t="b">
        <f t="shared" si="169"/>
        <v>0</v>
      </c>
      <c r="X980" s="139" t="b">
        <f t="shared" si="170"/>
        <v>0</v>
      </c>
      <c r="Y980" s="139" t="b">
        <f t="shared" si="171"/>
        <v>0</v>
      </c>
      <c r="Z980" s="139" t="b">
        <f t="shared" si="172"/>
        <v>0</v>
      </c>
      <c r="AA980" s="139" t="b">
        <f t="shared" si="173"/>
        <v>0</v>
      </c>
      <c r="AB980" s="139" t="b">
        <f t="shared" si="174"/>
        <v>0</v>
      </c>
      <c r="AC980" s="139">
        <f t="shared" si="175"/>
        <v>0</v>
      </c>
    </row>
    <row r="981" spans="7:29" s="139" customFormat="1" x14ac:dyDescent="0.25">
      <c r="G981" s="146"/>
      <c r="O981" s="138" t="str">
        <f t="shared" si="166"/>
        <v/>
      </c>
      <c r="T981" s="139" t="b">
        <f t="shared" si="165"/>
        <v>0</v>
      </c>
      <c r="U981" s="139" t="b">
        <f t="shared" si="167"/>
        <v>0</v>
      </c>
      <c r="V981" s="139" t="b">
        <f t="shared" si="168"/>
        <v>0</v>
      </c>
      <c r="W981" s="139" t="b">
        <f t="shared" si="169"/>
        <v>0</v>
      </c>
      <c r="X981" s="139" t="b">
        <f t="shared" si="170"/>
        <v>0</v>
      </c>
      <c r="Y981" s="139" t="b">
        <f t="shared" si="171"/>
        <v>0</v>
      </c>
      <c r="Z981" s="139" t="b">
        <f t="shared" si="172"/>
        <v>0</v>
      </c>
      <c r="AA981" s="139" t="b">
        <f t="shared" si="173"/>
        <v>0</v>
      </c>
      <c r="AB981" s="139" t="b">
        <f t="shared" si="174"/>
        <v>0</v>
      </c>
      <c r="AC981" s="139">
        <f t="shared" si="175"/>
        <v>0</v>
      </c>
    </row>
    <row r="982" spans="7:29" s="139" customFormat="1" x14ac:dyDescent="0.25">
      <c r="G982" s="146"/>
      <c r="O982" s="138" t="str">
        <f t="shared" si="166"/>
        <v/>
      </c>
      <c r="T982" s="139" t="b">
        <f t="shared" si="165"/>
        <v>0</v>
      </c>
      <c r="U982" s="139" t="b">
        <f t="shared" si="167"/>
        <v>0</v>
      </c>
      <c r="V982" s="139" t="b">
        <f t="shared" si="168"/>
        <v>0</v>
      </c>
      <c r="W982" s="139" t="b">
        <f t="shared" si="169"/>
        <v>0</v>
      </c>
      <c r="X982" s="139" t="b">
        <f t="shared" si="170"/>
        <v>0</v>
      </c>
      <c r="Y982" s="139" t="b">
        <f t="shared" si="171"/>
        <v>0</v>
      </c>
      <c r="Z982" s="139" t="b">
        <f t="shared" si="172"/>
        <v>0</v>
      </c>
      <c r="AA982" s="139" t="b">
        <f t="shared" si="173"/>
        <v>0</v>
      </c>
      <c r="AB982" s="139" t="b">
        <f t="shared" si="174"/>
        <v>0</v>
      </c>
      <c r="AC982" s="139">
        <f t="shared" si="175"/>
        <v>0</v>
      </c>
    </row>
    <row r="983" spans="7:29" s="139" customFormat="1" x14ac:dyDescent="0.25">
      <c r="G983" s="146"/>
      <c r="O983" s="138" t="str">
        <f t="shared" si="166"/>
        <v/>
      </c>
      <c r="T983" s="139" t="b">
        <f t="shared" si="165"/>
        <v>0</v>
      </c>
      <c r="U983" s="139" t="b">
        <f t="shared" si="167"/>
        <v>0</v>
      </c>
      <c r="V983" s="139" t="b">
        <f t="shared" si="168"/>
        <v>0</v>
      </c>
      <c r="W983" s="139" t="b">
        <f t="shared" si="169"/>
        <v>0</v>
      </c>
      <c r="X983" s="139" t="b">
        <f t="shared" si="170"/>
        <v>0</v>
      </c>
      <c r="Y983" s="139" t="b">
        <f t="shared" si="171"/>
        <v>0</v>
      </c>
      <c r="Z983" s="139" t="b">
        <f t="shared" si="172"/>
        <v>0</v>
      </c>
      <c r="AA983" s="139" t="b">
        <f t="shared" si="173"/>
        <v>0</v>
      </c>
      <c r="AB983" s="139" t="b">
        <f t="shared" si="174"/>
        <v>0</v>
      </c>
      <c r="AC983" s="139">
        <f t="shared" si="175"/>
        <v>0</v>
      </c>
    </row>
    <row r="984" spans="7:29" s="139" customFormat="1" x14ac:dyDescent="0.25">
      <c r="G984" s="146"/>
      <c r="O984" s="138" t="str">
        <f t="shared" si="166"/>
        <v/>
      </c>
      <c r="T984" s="139" t="b">
        <f t="shared" si="165"/>
        <v>0</v>
      </c>
      <c r="U984" s="139" t="b">
        <f t="shared" si="167"/>
        <v>0</v>
      </c>
      <c r="V984" s="139" t="b">
        <f t="shared" si="168"/>
        <v>0</v>
      </c>
      <c r="W984" s="139" t="b">
        <f t="shared" si="169"/>
        <v>0</v>
      </c>
      <c r="X984" s="139" t="b">
        <f t="shared" si="170"/>
        <v>0</v>
      </c>
      <c r="Y984" s="139" t="b">
        <f t="shared" si="171"/>
        <v>0</v>
      </c>
      <c r="Z984" s="139" t="b">
        <f t="shared" si="172"/>
        <v>0</v>
      </c>
      <c r="AA984" s="139" t="b">
        <f t="shared" si="173"/>
        <v>0</v>
      </c>
      <c r="AB984" s="139" t="b">
        <f t="shared" si="174"/>
        <v>0</v>
      </c>
      <c r="AC984" s="139">
        <f t="shared" si="175"/>
        <v>0</v>
      </c>
    </row>
    <row r="985" spans="7:29" s="139" customFormat="1" x14ac:dyDescent="0.25">
      <c r="G985" s="146"/>
      <c r="O985" s="138" t="str">
        <f t="shared" si="166"/>
        <v/>
      </c>
      <c r="T985" s="139" t="b">
        <f t="shared" si="165"/>
        <v>0</v>
      </c>
      <c r="U985" s="139" t="b">
        <f t="shared" si="167"/>
        <v>0</v>
      </c>
      <c r="V985" s="139" t="b">
        <f t="shared" si="168"/>
        <v>0</v>
      </c>
      <c r="W985" s="139" t="b">
        <f t="shared" si="169"/>
        <v>0</v>
      </c>
      <c r="X985" s="139" t="b">
        <f t="shared" si="170"/>
        <v>0</v>
      </c>
      <c r="Y985" s="139" t="b">
        <f t="shared" si="171"/>
        <v>0</v>
      </c>
      <c r="Z985" s="139" t="b">
        <f t="shared" si="172"/>
        <v>0</v>
      </c>
      <c r="AA985" s="139" t="b">
        <f t="shared" si="173"/>
        <v>0</v>
      </c>
      <c r="AB985" s="139" t="b">
        <f t="shared" si="174"/>
        <v>0</v>
      </c>
      <c r="AC985" s="139">
        <f t="shared" si="175"/>
        <v>0</v>
      </c>
    </row>
    <row r="986" spans="7:29" s="139" customFormat="1" x14ac:dyDescent="0.25">
      <c r="G986" s="146"/>
      <c r="O986" s="138" t="str">
        <f t="shared" si="166"/>
        <v/>
      </c>
      <c r="T986" s="139" t="b">
        <f t="shared" si="165"/>
        <v>0</v>
      </c>
      <c r="U986" s="139" t="b">
        <f t="shared" si="167"/>
        <v>0</v>
      </c>
      <c r="V986" s="139" t="b">
        <f t="shared" si="168"/>
        <v>0</v>
      </c>
      <c r="W986" s="139" t="b">
        <f t="shared" si="169"/>
        <v>0</v>
      </c>
      <c r="X986" s="139" t="b">
        <f t="shared" si="170"/>
        <v>0</v>
      </c>
      <c r="Y986" s="139" t="b">
        <f t="shared" si="171"/>
        <v>0</v>
      </c>
      <c r="Z986" s="139" t="b">
        <f t="shared" si="172"/>
        <v>0</v>
      </c>
      <c r="AA986" s="139" t="b">
        <f t="shared" si="173"/>
        <v>0</v>
      </c>
      <c r="AB986" s="139" t="b">
        <f t="shared" si="174"/>
        <v>0</v>
      </c>
      <c r="AC986" s="139">
        <f t="shared" si="175"/>
        <v>0</v>
      </c>
    </row>
    <row r="987" spans="7:29" s="139" customFormat="1" x14ac:dyDescent="0.25">
      <c r="G987" s="146"/>
      <c r="O987" s="138" t="str">
        <f t="shared" si="166"/>
        <v/>
      </c>
      <c r="T987" s="139" t="b">
        <f t="shared" si="165"/>
        <v>0</v>
      </c>
      <c r="U987" s="139" t="b">
        <f t="shared" si="167"/>
        <v>0</v>
      </c>
      <c r="V987" s="139" t="b">
        <f t="shared" si="168"/>
        <v>0</v>
      </c>
      <c r="W987" s="139" t="b">
        <f t="shared" si="169"/>
        <v>0</v>
      </c>
      <c r="X987" s="139" t="b">
        <f t="shared" si="170"/>
        <v>0</v>
      </c>
      <c r="Y987" s="139" t="b">
        <f t="shared" si="171"/>
        <v>0</v>
      </c>
      <c r="Z987" s="139" t="b">
        <f t="shared" si="172"/>
        <v>0</v>
      </c>
      <c r="AA987" s="139" t="b">
        <f t="shared" si="173"/>
        <v>0</v>
      </c>
      <c r="AB987" s="139" t="b">
        <f t="shared" si="174"/>
        <v>0</v>
      </c>
      <c r="AC987" s="139">
        <f t="shared" si="175"/>
        <v>0</v>
      </c>
    </row>
    <row r="988" spans="7:29" s="139" customFormat="1" x14ac:dyDescent="0.25">
      <c r="G988" s="146"/>
      <c r="O988" s="138" t="str">
        <f t="shared" si="166"/>
        <v/>
      </c>
      <c r="T988" s="139" t="b">
        <f t="shared" si="165"/>
        <v>0</v>
      </c>
      <c r="U988" s="139" t="b">
        <f t="shared" si="167"/>
        <v>0</v>
      </c>
      <c r="V988" s="139" t="b">
        <f t="shared" si="168"/>
        <v>0</v>
      </c>
      <c r="W988" s="139" t="b">
        <f t="shared" si="169"/>
        <v>0</v>
      </c>
      <c r="X988" s="139" t="b">
        <f t="shared" si="170"/>
        <v>0</v>
      </c>
      <c r="Y988" s="139" t="b">
        <f t="shared" si="171"/>
        <v>0</v>
      </c>
      <c r="Z988" s="139" t="b">
        <f t="shared" si="172"/>
        <v>0</v>
      </c>
      <c r="AA988" s="139" t="b">
        <f t="shared" si="173"/>
        <v>0</v>
      </c>
      <c r="AB988" s="139" t="b">
        <f t="shared" si="174"/>
        <v>0</v>
      </c>
      <c r="AC988" s="139">
        <f t="shared" si="175"/>
        <v>0</v>
      </c>
    </row>
    <row r="989" spans="7:29" s="139" customFormat="1" x14ac:dyDescent="0.25">
      <c r="G989" s="146"/>
      <c r="O989" s="138" t="str">
        <f t="shared" si="166"/>
        <v/>
      </c>
      <c r="T989" s="139" t="b">
        <f t="shared" si="165"/>
        <v>0</v>
      </c>
      <c r="U989" s="139" t="b">
        <f t="shared" si="167"/>
        <v>0</v>
      </c>
      <c r="V989" s="139" t="b">
        <f t="shared" si="168"/>
        <v>0</v>
      </c>
      <c r="W989" s="139" t="b">
        <f t="shared" si="169"/>
        <v>0</v>
      </c>
      <c r="X989" s="139" t="b">
        <f t="shared" si="170"/>
        <v>0</v>
      </c>
      <c r="Y989" s="139" t="b">
        <f t="shared" si="171"/>
        <v>0</v>
      </c>
      <c r="Z989" s="139" t="b">
        <f t="shared" si="172"/>
        <v>0</v>
      </c>
      <c r="AA989" s="139" t="b">
        <f t="shared" si="173"/>
        <v>0</v>
      </c>
      <c r="AB989" s="139" t="b">
        <f t="shared" si="174"/>
        <v>0</v>
      </c>
      <c r="AC989" s="139">
        <f t="shared" si="175"/>
        <v>0</v>
      </c>
    </row>
    <row r="990" spans="7:29" s="139" customFormat="1" x14ac:dyDescent="0.25">
      <c r="G990" s="146"/>
      <c r="O990" s="138" t="str">
        <f t="shared" si="166"/>
        <v/>
      </c>
      <c r="T990" s="139" t="b">
        <f t="shared" si="165"/>
        <v>0</v>
      </c>
      <c r="U990" s="139" t="b">
        <f t="shared" si="167"/>
        <v>0</v>
      </c>
      <c r="V990" s="139" t="b">
        <f t="shared" si="168"/>
        <v>0</v>
      </c>
      <c r="W990" s="139" t="b">
        <f t="shared" si="169"/>
        <v>0</v>
      </c>
      <c r="X990" s="139" t="b">
        <f t="shared" si="170"/>
        <v>0</v>
      </c>
      <c r="Y990" s="139" t="b">
        <f t="shared" si="171"/>
        <v>0</v>
      </c>
      <c r="Z990" s="139" t="b">
        <f t="shared" si="172"/>
        <v>0</v>
      </c>
      <c r="AA990" s="139" t="b">
        <f t="shared" si="173"/>
        <v>0</v>
      </c>
      <c r="AB990" s="139" t="b">
        <f t="shared" si="174"/>
        <v>0</v>
      </c>
      <c r="AC990" s="139">
        <f t="shared" si="175"/>
        <v>0</v>
      </c>
    </row>
    <row r="991" spans="7:29" s="139" customFormat="1" x14ac:dyDescent="0.25">
      <c r="G991" s="146"/>
      <c r="O991" s="138" t="str">
        <f t="shared" si="166"/>
        <v/>
      </c>
      <c r="T991" s="139" t="b">
        <f t="shared" si="165"/>
        <v>0</v>
      </c>
      <c r="U991" s="139" t="b">
        <f t="shared" si="167"/>
        <v>0</v>
      </c>
      <c r="V991" s="139" t="b">
        <f t="shared" si="168"/>
        <v>0</v>
      </c>
      <c r="W991" s="139" t="b">
        <f t="shared" si="169"/>
        <v>0</v>
      </c>
      <c r="X991" s="139" t="b">
        <f t="shared" si="170"/>
        <v>0</v>
      </c>
      <c r="Y991" s="139" t="b">
        <f t="shared" si="171"/>
        <v>0</v>
      </c>
      <c r="Z991" s="139" t="b">
        <f t="shared" si="172"/>
        <v>0</v>
      </c>
      <c r="AA991" s="139" t="b">
        <f t="shared" si="173"/>
        <v>0</v>
      </c>
      <c r="AB991" s="139" t="b">
        <f t="shared" si="174"/>
        <v>0</v>
      </c>
      <c r="AC991" s="139">
        <f t="shared" si="175"/>
        <v>0</v>
      </c>
    </row>
    <row r="992" spans="7:29" s="139" customFormat="1" x14ac:dyDescent="0.25">
      <c r="G992" s="146"/>
      <c r="O992" s="138" t="str">
        <f t="shared" si="166"/>
        <v/>
      </c>
      <c r="T992" s="139" t="b">
        <f t="shared" si="165"/>
        <v>0</v>
      </c>
      <c r="U992" s="139" t="b">
        <f t="shared" si="167"/>
        <v>0</v>
      </c>
      <c r="V992" s="139" t="b">
        <f t="shared" si="168"/>
        <v>0</v>
      </c>
      <c r="W992" s="139" t="b">
        <f t="shared" si="169"/>
        <v>0</v>
      </c>
      <c r="X992" s="139" t="b">
        <f t="shared" si="170"/>
        <v>0</v>
      </c>
      <c r="Y992" s="139" t="b">
        <f t="shared" si="171"/>
        <v>0</v>
      </c>
      <c r="Z992" s="139" t="b">
        <f t="shared" si="172"/>
        <v>0</v>
      </c>
      <c r="AA992" s="139" t="b">
        <f t="shared" si="173"/>
        <v>0</v>
      </c>
      <c r="AB992" s="139" t="b">
        <f t="shared" si="174"/>
        <v>0</v>
      </c>
      <c r="AC992" s="139">
        <f t="shared" si="175"/>
        <v>0</v>
      </c>
    </row>
    <row r="993" spans="1:29" s="139" customFormat="1" x14ac:dyDescent="0.25">
      <c r="G993" s="146"/>
      <c r="O993" s="138" t="str">
        <f t="shared" si="166"/>
        <v/>
      </c>
      <c r="T993" s="139" t="b">
        <f t="shared" si="165"/>
        <v>0</v>
      </c>
      <c r="U993" s="139" t="b">
        <f t="shared" si="167"/>
        <v>0</v>
      </c>
      <c r="V993" s="139" t="b">
        <f t="shared" si="168"/>
        <v>0</v>
      </c>
      <c r="W993" s="139" t="b">
        <f t="shared" si="169"/>
        <v>0</v>
      </c>
      <c r="X993" s="139" t="b">
        <f t="shared" si="170"/>
        <v>0</v>
      </c>
      <c r="Y993" s="139" t="b">
        <f t="shared" si="171"/>
        <v>0</v>
      </c>
      <c r="Z993" s="139" t="b">
        <f t="shared" si="172"/>
        <v>0</v>
      </c>
      <c r="AA993" s="139" t="b">
        <f t="shared" si="173"/>
        <v>0</v>
      </c>
      <c r="AB993" s="139" t="b">
        <f t="shared" si="174"/>
        <v>0</v>
      </c>
      <c r="AC993" s="139">
        <f t="shared" si="175"/>
        <v>0</v>
      </c>
    </row>
    <row r="994" spans="1:29" s="139" customFormat="1" x14ac:dyDescent="0.25">
      <c r="G994" s="146"/>
      <c r="O994" s="138" t="str">
        <f t="shared" si="166"/>
        <v/>
      </c>
      <c r="T994" s="139" t="b">
        <f t="shared" si="165"/>
        <v>0</v>
      </c>
      <c r="U994" s="139" t="b">
        <f t="shared" si="167"/>
        <v>0</v>
      </c>
      <c r="V994" s="139" t="b">
        <f t="shared" si="168"/>
        <v>0</v>
      </c>
      <c r="W994" s="139" t="b">
        <f t="shared" si="169"/>
        <v>0</v>
      </c>
      <c r="X994" s="139" t="b">
        <f t="shared" si="170"/>
        <v>0</v>
      </c>
      <c r="Y994" s="139" t="b">
        <f t="shared" si="171"/>
        <v>0</v>
      </c>
      <c r="Z994" s="139" t="b">
        <f t="shared" si="172"/>
        <v>0</v>
      </c>
      <c r="AA994" s="139" t="b">
        <f t="shared" si="173"/>
        <v>0</v>
      </c>
      <c r="AB994" s="139" t="b">
        <f t="shared" si="174"/>
        <v>0</v>
      </c>
      <c r="AC994" s="139">
        <f t="shared" si="175"/>
        <v>0</v>
      </c>
    </row>
    <row r="995" spans="1:29" s="139" customFormat="1" x14ac:dyDescent="0.25">
      <c r="G995" s="146"/>
      <c r="O995" s="138" t="str">
        <f t="shared" si="166"/>
        <v/>
      </c>
      <c r="T995" s="139" t="b">
        <f t="shared" si="165"/>
        <v>0</v>
      </c>
      <c r="U995" s="139" t="b">
        <f t="shared" si="167"/>
        <v>0</v>
      </c>
      <c r="V995" s="139" t="b">
        <f t="shared" si="168"/>
        <v>0</v>
      </c>
      <c r="W995" s="139" t="b">
        <f t="shared" si="169"/>
        <v>0</v>
      </c>
      <c r="X995" s="139" t="b">
        <f t="shared" si="170"/>
        <v>0</v>
      </c>
      <c r="Y995" s="139" t="b">
        <f t="shared" si="171"/>
        <v>0</v>
      </c>
      <c r="Z995" s="139" t="b">
        <f t="shared" si="172"/>
        <v>0</v>
      </c>
      <c r="AA995" s="139" t="b">
        <f t="shared" si="173"/>
        <v>0</v>
      </c>
      <c r="AB995" s="139" t="b">
        <f t="shared" si="174"/>
        <v>0</v>
      </c>
      <c r="AC995" s="139">
        <f t="shared" si="175"/>
        <v>0</v>
      </c>
    </row>
    <row r="996" spans="1:29" s="139" customFormat="1" x14ac:dyDescent="0.25">
      <c r="G996" s="146"/>
      <c r="O996" s="138" t="str">
        <f t="shared" si="166"/>
        <v/>
      </c>
      <c r="T996" s="139" t="b">
        <f t="shared" si="165"/>
        <v>0</v>
      </c>
      <c r="U996" s="139" t="b">
        <f t="shared" si="167"/>
        <v>0</v>
      </c>
      <c r="V996" s="139" t="b">
        <f t="shared" si="168"/>
        <v>0</v>
      </c>
      <c r="W996" s="139" t="b">
        <f t="shared" si="169"/>
        <v>0</v>
      </c>
      <c r="X996" s="139" t="b">
        <f t="shared" si="170"/>
        <v>0</v>
      </c>
      <c r="Y996" s="139" t="b">
        <f t="shared" si="171"/>
        <v>0</v>
      </c>
      <c r="Z996" s="139" t="b">
        <f t="shared" si="172"/>
        <v>0</v>
      </c>
      <c r="AA996" s="139" t="b">
        <f t="shared" si="173"/>
        <v>0</v>
      </c>
      <c r="AB996" s="139" t="b">
        <f t="shared" si="174"/>
        <v>0</v>
      </c>
      <c r="AC996" s="139">
        <f t="shared" si="175"/>
        <v>0</v>
      </c>
    </row>
    <row r="997" spans="1:29" s="139" customFormat="1" x14ac:dyDescent="0.25">
      <c r="G997" s="146"/>
      <c r="O997" s="138" t="str">
        <f t="shared" si="166"/>
        <v/>
      </c>
      <c r="T997" s="139" t="b">
        <f t="shared" si="165"/>
        <v>0</v>
      </c>
      <c r="U997" s="139" t="b">
        <f t="shared" si="167"/>
        <v>0</v>
      </c>
      <c r="V997" s="139" t="b">
        <f t="shared" si="168"/>
        <v>0</v>
      </c>
      <c r="W997" s="139" t="b">
        <f t="shared" si="169"/>
        <v>0</v>
      </c>
      <c r="X997" s="139" t="b">
        <f t="shared" si="170"/>
        <v>0</v>
      </c>
      <c r="Y997" s="139" t="b">
        <f t="shared" si="171"/>
        <v>0</v>
      </c>
      <c r="Z997" s="139" t="b">
        <f t="shared" si="172"/>
        <v>0</v>
      </c>
      <c r="AA997" s="139" t="b">
        <f t="shared" si="173"/>
        <v>0</v>
      </c>
      <c r="AB997" s="139" t="b">
        <f t="shared" si="174"/>
        <v>0</v>
      </c>
      <c r="AC997" s="139">
        <f t="shared" si="175"/>
        <v>0</v>
      </c>
    </row>
    <row r="998" spans="1:29" s="139" customFormat="1" x14ac:dyDescent="0.25">
      <c r="G998" s="146"/>
      <c r="O998" s="138" t="str">
        <f t="shared" si="166"/>
        <v/>
      </c>
      <c r="T998" s="139" t="b">
        <f t="shared" si="165"/>
        <v>0</v>
      </c>
      <c r="U998" s="139" t="b">
        <f t="shared" si="167"/>
        <v>0</v>
      </c>
      <c r="V998" s="139" t="b">
        <f t="shared" si="168"/>
        <v>0</v>
      </c>
      <c r="W998" s="139" t="b">
        <f t="shared" si="169"/>
        <v>0</v>
      </c>
      <c r="X998" s="139" t="b">
        <f t="shared" si="170"/>
        <v>0</v>
      </c>
      <c r="Y998" s="139" t="b">
        <f t="shared" si="171"/>
        <v>0</v>
      </c>
      <c r="Z998" s="139" t="b">
        <f t="shared" si="172"/>
        <v>0</v>
      </c>
      <c r="AA998" s="139" t="b">
        <f t="shared" si="173"/>
        <v>0</v>
      </c>
      <c r="AB998" s="139" t="b">
        <f t="shared" si="174"/>
        <v>0</v>
      </c>
      <c r="AC998" s="139">
        <f t="shared" si="175"/>
        <v>0</v>
      </c>
    </row>
    <row r="999" spans="1:29" s="139" customFormat="1" x14ac:dyDescent="0.25">
      <c r="G999" s="146"/>
      <c r="O999" s="138" t="str">
        <f t="shared" si="166"/>
        <v/>
      </c>
      <c r="T999" s="139" t="b">
        <f t="shared" si="165"/>
        <v>0</v>
      </c>
      <c r="U999" s="139" t="b">
        <f t="shared" si="167"/>
        <v>0</v>
      </c>
      <c r="V999" s="139" t="b">
        <f t="shared" si="168"/>
        <v>0</v>
      </c>
      <c r="W999" s="139" t="b">
        <f t="shared" si="169"/>
        <v>0</v>
      </c>
      <c r="X999" s="139" t="b">
        <f t="shared" si="170"/>
        <v>0</v>
      </c>
      <c r="Y999" s="139" t="b">
        <f t="shared" si="171"/>
        <v>0</v>
      </c>
      <c r="Z999" s="139" t="b">
        <f t="shared" si="172"/>
        <v>0</v>
      </c>
      <c r="AA999" s="139" t="b">
        <f t="shared" si="173"/>
        <v>0</v>
      </c>
      <c r="AB999" s="139" t="b">
        <f t="shared" si="174"/>
        <v>0</v>
      </c>
      <c r="AC999" s="139">
        <f t="shared" si="175"/>
        <v>0</v>
      </c>
    </row>
    <row r="1000" spans="1:29" s="139" customFormat="1" x14ac:dyDescent="0.25">
      <c r="G1000" s="146"/>
      <c r="O1000" s="138" t="str">
        <f t="shared" si="166"/>
        <v/>
      </c>
      <c r="T1000" s="139" t="b">
        <f t="shared" si="165"/>
        <v>0</v>
      </c>
      <c r="U1000" s="139" t="b">
        <f t="shared" si="167"/>
        <v>0</v>
      </c>
      <c r="V1000" s="139" t="b">
        <f t="shared" si="168"/>
        <v>0</v>
      </c>
      <c r="W1000" s="139" t="b">
        <f t="shared" si="169"/>
        <v>0</v>
      </c>
      <c r="X1000" s="139" t="b">
        <f t="shared" si="170"/>
        <v>0</v>
      </c>
      <c r="Y1000" s="139" t="b">
        <f t="shared" si="171"/>
        <v>0</v>
      </c>
      <c r="Z1000" s="139" t="b">
        <f t="shared" si="172"/>
        <v>0</v>
      </c>
      <c r="AA1000" s="139" t="b">
        <f t="shared" si="173"/>
        <v>0</v>
      </c>
      <c r="AB1000" s="139" t="b">
        <f t="shared" si="174"/>
        <v>0</v>
      </c>
      <c r="AC1000" s="139">
        <f t="shared" si="175"/>
        <v>0</v>
      </c>
    </row>
    <row r="1001" spans="1:29" s="139" customFormat="1" x14ac:dyDescent="0.25">
      <c r="G1001" s="146"/>
      <c r="O1001" s="138" t="str">
        <f t="shared" si="166"/>
        <v/>
      </c>
      <c r="T1001" s="139" t="b">
        <f t="shared" si="165"/>
        <v>0</v>
      </c>
      <c r="U1001" s="139" t="b">
        <f t="shared" si="167"/>
        <v>0</v>
      </c>
      <c r="V1001" s="139" t="b">
        <f t="shared" si="168"/>
        <v>0</v>
      </c>
      <c r="W1001" s="139" t="b">
        <f t="shared" si="169"/>
        <v>0</v>
      </c>
      <c r="X1001" s="139" t="b">
        <f t="shared" si="170"/>
        <v>0</v>
      </c>
      <c r="Y1001" s="139" t="b">
        <f t="shared" si="171"/>
        <v>0</v>
      </c>
      <c r="Z1001" s="139" t="b">
        <f t="shared" si="172"/>
        <v>0</v>
      </c>
      <c r="AA1001" s="139" t="b">
        <f t="shared" si="173"/>
        <v>0</v>
      </c>
      <c r="AB1001" s="139" t="b">
        <f t="shared" si="174"/>
        <v>0</v>
      </c>
      <c r="AC1001" s="139">
        <f t="shared" si="175"/>
        <v>0</v>
      </c>
    </row>
    <row r="1002" spans="1:29" x14ac:dyDescent="0.25">
      <c r="A1002" s="139"/>
      <c r="B1002" s="139"/>
      <c r="C1002" s="139"/>
      <c r="D1002" s="139"/>
      <c r="E1002" s="139"/>
      <c r="F1002" s="139"/>
      <c r="G1002" s="146"/>
      <c r="H1002" s="139"/>
      <c r="I1002" s="139"/>
      <c r="J1002" s="139"/>
      <c r="K1002" s="139"/>
      <c r="L1002" s="139"/>
      <c r="M1002" s="139"/>
      <c r="N1002" s="139"/>
      <c r="O1002" s="138" t="str">
        <f t="shared" si="166"/>
        <v/>
      </c>
      <c r="P1002" s="139"/>
      <c r="Q1002" s="139"/>
      <c r="R1002" s="139"/>
      <c r="S1002" s="139"/>
      <c r="T1002" s="115" t="b">
        <f t="shared" si="165"/>
        <v>0</v>
      </c>
      <c r="U1002" s="139" t="b">
        <f t="shared" si="167"/>
        <v>0</v>
      </c>
      <c r="V1002" s="139" t="b">
        <f t="shared" si="168"/>
        <v>0</v>
      </c>
      <c r="W1002" s="139" t="b">
        <f t="shared" si="169"/>
        <v>0</v>
      </c>
      <c r="X1002" s="139" t="b">
        <f t="shared" si="170"/>
        <v>0</v>
      </c>
      <c r="Y1002" s="139" t="b">
        <f t="shared" si="171"/>
        <v>0</v>
      </c>
      <c r="Z1002" s="139" t="b">
        <f t="shared" si="172"/>
        <v>0</v>
      </c>
      <c r="AA1002" s="139" t="b">
        <f t="shared" si="173"/>
        <v>0</v>
      </c>
      <c r="AB1002" s="139" t="b">
        <f t="shared" si="174"/>
        <v>0</v>
      </c>
      <c r="AC1002" s="139">
        <f t="shared" si="175"/>
        <v>0</v>
      </c>
    </row>
    <row r="1003" spans="1:29" x14ac:dyDescent="0.25">
      <c r="A1003" s="139"/>
      <c r="B1003" s="139"/>
      <c r="C1003" s="139"/>
      <c r="D1003" s="139"/>
      <c r="E1003" s="139"/>
      <c r="F1003" s="139"/>
      <c r="G1003" s="146"/>
      <c r="H1003" s="139"/>
      <c r="I1003" s="139"/>
      <c r="J1003" s="139"/>
      <c r="K1003" s="139"/>
      <c r="L1003" s="139"/>
      <c r="M1003" s="139"/>
      <c r="N1003" s="139"/>
      <c r="O1003" s="138" t="str">
        <f t="shared" si="166"/>
        <v/>
      </c>
      <c r="P1003" s="139"/>
      <c r="Q1003" s="139"/>
      <c r="R1003" s="139"/>
      <c r="S1003" s="139"/>
      <c r="T1003" s="115" t="b">
        <f t="shared" si="165"/>
        <v>0</v>
      </c>
      <c r="U1003" s="139" t="b">
        <f t="shared" si="167"/>
        <v>0</v>
      </c>
      <c r="V1003" s="139" t="b">
        <f t="shared" si="168"/>
        <v>0</v>
      </c>
      <c r="W1003" s="139" t="b">
        <f t="shared" si="169"/>
        <v>0</v>
      </c>
      <c r="X1003" s="139" t="b">
        <f t="shared" si="170"/>
        <v>0</v>
      </c>
      <c r="Y1003" s="139" t="b">
        <f t="shared" si="171"/>
        <v>0</v>
      </c>
      <c r="Z1003" s="139" t="b">
        <f t="shared" si="172"/>
        <v>0</v>
      </c>
      <c r="AA1003" s="139" t="b">
        <f t="shared" si="173"/>
        <v>0</v>
      </c>
      <c r="AB1003" s="139" t="b">
        <f t="shared" si="174"/>
        <v>0</v>
      </c>
      <c r="AC1003" s="139">
        <f t="shared" si="175"/>
        <v>0</v>
      </c>
    </row>
    <row r="1004" spans="1:29" x14ac:dyDescent="0.25">
      <c r="A1004" s="139"/>
      <c r="B1004" s="139"/>
      <c r="C1004" s="139"/>
      <c r="D1004" s="139"/>
      <c r="E1004" s="139"/>
      <c r="F1004" s="139"/>
      <c r="G1004" s="146"/>
      <c r="H1004" s="139"/>
      <c r="I1004" s="139"/>
      <c r="J1004" s="139"/>
      <c r="K1004" s="139"/>
      <c r="L1004" s="139"/>
      <c r="M1004" s="139"/>
      <c r="N1004" s="139"/>
      <c r="O1004" s="138" t="str">
        <f t="shared" si="166"/>
        <v/>
      </c>
      <c r="P1004" s="139"/>
      <c r="Q1004" s="139"/>
      <c r="R1004" s="139"/>
      <c r="S1004" s="139"/>
      <c r="T1004" s="115" t="b">
        <f t="shared" si="165"/>
        <v>0</v>
      </c>
      <c r="U1004" s="139" t="b">
        <f t="shared" si="167"/>
        <v>0</v>
      </c>
      <c r="V1004" s="139" t="b">
        <f t="shared" si="168"/>
        <v>0</v>
      </c>
      <c r="W1004" s="139" t="b">
        <f t="shared" si="169"/>
        <v>0</v>
      </c>
      <c r="X1004" s="139" t="b">
        <f t="shared" si="170"/>
        <v>0</v>
      </c>
      <c r="Y1004" s="139" t="b">
        <f t="shared" si="171"/>
        <v>0</v>
      </c>
      <c r="Z1004" s="139" t="b">
        <f t="shared" si="172"/>
        <v>0</v>
      </c>
      <c r="AA1004" s="139" t="b">
        <f t="shared" si="173"/>
        <v>0</v>
      </c>
      <c r="AB1004" s="139" t="b">
        <f t="shared" si="174"/>
        <v>0</v>
      </c>
      <c r="AC1004" s="139">
        <f t="shared" si="175"/>
        <v>0</v>
      </c>
    </row>
    <row r="1005" spans="1:29" x14ac:dyDescent="0.25">
      <c r="A1005" s="139"/>
      <c r="B1005" s="139"/>
      <c r="C1005" s="139"/>
      <c r="D1005" s="139"/>
      <c r="E1005" s="139"/>
      <c r="F1005" s="139"/>
      <c r="G1005" s="146"/>
      <c r="H1005" s="139"/>
      <c r="I1005" s="139"/>
      <c r="J1005" s="139"/>
      <c r="K1005" s="139"/>
      <c r="L1005" s="139"/>
      <c r="M1005" s="139"/>
      <c r="N1005" s="139"/>
      <c r="O1005" s="138" t="str">
        <f t="shared" si="166"/>
        <v/>
      </c>
      <c r="P1005" s="139"/>
      <c r="Q1005" s="139"/>
      <c r="R1005" s="139"/>
      <c r="S1005" s="139"/>
      <c r="T1005" s="115" t="b">
        <f t="shared" si="165"/>
        <v>0</v>
      </c>
      <c r="U1005" s="139" t="b">
        <f t="shared" si="167"/>
        <v>0</v>
      </c>
      <c r="V1005" s="139" t="b">
        <f t="shared" si="168"/>
        <v>0</v>
      </c>
      <c r="W1005" s="139" t="b">
        <f t="shared" si="169"/>
        <v>0</v>
      </c>
      <c r="X1005" s="139" t="b">
        <f t="shared" si="170"/>
        <v>0</v>
      </c>
      <c r="Y1005" s="139" t="b">
        <f t="shared" si="171"/>
        <v>0</v>
      </c>
      <c r="Z1005" s="139" t="b">
        <f t="shared" si="172"/>
        <v>0</v>
      </c>
      <c r="AA1005" s="139" t="b">
        <f t="shared" si="173"/>
        <v>0</v>
      </c>
      <c r="AB1005" s="139" t="b">
        <f t="shared" si="174"/>
        <v>0</v>
      </c>
      <c r="AC1005" s="139">
        <f t="shared" si="175"/>
        <v>0</v>
      </c>
    </row>
    <row r="1006" spans="1:29" x14ac:dyDescent="0.25">
      <c r="A1006" s="139"/>
      <c r="B1006" s="139"/>
      <c r="C1006" s="139"/>
      <c r="D1006" s="139"/>
      <c r="E1006" s="139"/>
      <c r="F1006" s="139"/>
      <c r="G1006" s="146"/>
      <c r="H1006" s="139"/>
      <c r="I1006" s="139"/>
      <c r="J1006" s="139"/>
      <c r="K1006" s="139"/>
      <c r="L1006" s="139"/>
      <c r="M1006" s="139"/>
      <c r="N1006" s="139"/>
      <c r="O1006" s="138" t="str">
        <f t="shared" si="166"/>
        <v/>
      </c>
      <c r="P1006" s="139"/>
      <c r="Q1006" s="139"/>
      <c r="R1006" s="139"/>
      <c r="S1006" s="139"/>
      <c r="T1006" s="115" t="b">
        <f t="shared" si="165"/>
        <v>0</v>
      </c>
      <c r="U1006" s="139" t="b">
        <f t="shared" si="167"/>
        <v>0</v>
      </c>
      <c r="V1006" s="139" t="b">
        <f t="shared" si="168"/>
        <v>0</v>
      </c>
      <c r="W1006" s="139" t="b">
        <f t="shared" si="169"/>
        <v>0</v>
      </c>
      <c r="X1006" s="139" t="b">
        <f t="shared" si="170"/>
        <v>0</v>
      </c>
      <c r="Y1006" s="139" t="b">
        <f t="shared" si="171"/>
        <v>0</v>
      </c>
      <c r="Z1006" s="139" t="b">
        <f t="shared" si="172"/>
        <v>0</v>
      </c>
      <c r="AA1006" s="139" t="b">
        <f t="shared" si="173"/>
        <v>0</v>
      </c>
      <c r="AB1006" s="139" t="b">
        <f t="shared" si="174"/>
        <v>0</v>
      </c>
      <c r="AC1006" s="139">
        <f t="shared" si="175"/>
        <v>0</v>
      </c>
    </row>
    <row r="1007" spans="1:29" x14ac:dyDescent="0.25">
      <c r="A1007" s="139"/>
      <c r="B1007" s="139"/>
      <c r="C1007" s="139"/>
      <c r="D1007" s="139"/>
      <c r="E1007" s="139"/>
      <c r="F1007" s="139"/>
      <c r="G1007" s="146"/>
      <c r="H1007" s="139"/>
      <c r="I1007" s="139"/>
      <c r="J1007" s="139"/>
      <c r="K1007" s="139"/>
      <c r="L1007" s="139"/>
      <c r="M1007" s="139"/>
      <c r="N1007" s="139"/>
      <c r="O1007" s="138" t="str">
        <f t="shared" si="166"/>
        <v/>
      </c>
      <c r="P1007" s="139"/>
      <c r="Q1007" s="139"/>
      <c r="R1007" s="139"/>
      <c r="S1007" s="139"/>
      <c r="T1007" s="115" t="b">
        <f t="shared" si="165"/>
        <v>0</v>
      </c>
      <c r="U1007" s="139" t="b">
        <f t="shared" si="167"/>
        <v>0</v>
      </c>
      <c r="V1007" s="139" t="b">
        <f t="shared" si="168"/>
        <v>0</v>
      </c>
      <c r="W1007" s="139" t="b">
        <f t="shared" si="169"/>
        <v>0</v>
      </c>
      <c r="X1007" s="139" t="b">
        <f t="shared" si="170"/>
        <v>0</v>
      </c>
      <c r="Y1007" s="139" t="b">
        <f t="shared" si="171"/>
        <v>0</v>
      </c>
      <c r="Z1007" s="139" t="b">
        <f t="shared" si="172"/>
        <v>0</v>
      </c>
      <c r="AA1007" s="139" t="b">
        <f t="shared" si="173"/>
        <v>0</v>
      </c>
      <c r="AB1007" s="139" t="b">
        <f t="shared" si="174"/>
        <v>0</v>
      </c>
      <c r="AC1007" s="139">
        <f t="shared" si="175"/>
        <v>0</v>
      </c>
    </row>
    <row r="1008" spans="1:29" x14ac:dyDescent="0.25">
      <c r="A1008" s="139"/>
      <c r="B1008" s="139"/>
      <c r="C1008" s="139"/>
      <c r="D1008" s="139"/>
      <c r="E1008" s="139"/>
      <c r="F1008" s="139"/>
      <c r="G1008" s="146"/>
      <c r="H1008" s="139"/>
      <c r="I1008" s="139"/>
      <c r="J1008" s="139"/>
      <c r="K1008" s="139"/>
      <c r="L1008" s="139"/>
      <c r="M1008" s="139"/>
      <c r="N1008" s="139"/>
      <c r="O1008" s="138" t="str">
        <f t="shared" si="166"/>
        <v/>
      </c>
      <c r="P1008" s="139"/>
      <c r="Q1008" s="139"/>
      <c r="R1008" s="139"/>
      <c r="S1008" s="139"/>
      <c r="T1008" s="115" t="b">
        <f t="shared" si="165"/>
        <v>0</v>
      </c>
      <c r="U1008" s="139" t="b">
        <f t="shared" si="167"/>
        <v>0</v>
      </c>
      <c r="V1008" s="139" t="b">
        <f t="shared" si="168"/>
        <v>0</v>
      </c>
      <c r="W1008" s="139" t="b">
        <f t="shared" si="169"/>
        <v>0</v>
      </c>
      <c r="X1008" s="139" t="b">
        <f t="shared" si="170"/>
        <v>0</v>
      </c>
      <c r="Y1008" s="139" t="b">
        <f t="shared" si="171"/>
        <v>0</v>
      </c>
      <c r="Z1008" s="139" t="b">
        <f t="shared" si="172"/>
        <v>0</v>
      </c>
      <c r="AA1008" s="139" t="b">
        <f t="shared" si="173"/>
        <v>0</v>
      </c>
      <c r="AB1008" s="139" t="b">
        <f t="shared" si="174"/>
        <v>0</v>
      </c>
      <c r="AC1008" s="139">
        <f t="shared" si="175"/>
        <v>0</v>
      </c>
    </row>
    <row r="1009" spans="1:29" x14ac:dyDescent="0.25">
      <c r="A1009" s="139"/>
      <c r="B1009" s="139"/>
      <c r="C1009" s="139"/>
      <c r="D1009" s="139"/>
      <c r="E1009" s="139"/>
      <c r="F1009" s="139"/>
      <c r="G1009" s="146"/>
      <c r="H1009" s="139"/>
      <c r="I1009" s="139"/>
      <c r="J1009" s="139"/>
      <c r="K1009" s="139"/>
      <c r="L1009" s="139"/>
      <c r="M1009" s="139"/>
      <c r="N1009" s="139"/>
      <c r="O1009" s="138" t="str">
        <f t="shared" si="166"/>
        <v/>
      </c>
      <c r="P1009" s="139"/>
      <c r="Q1009" s="139"/>
      <c r="R1009" s="139"/>
      <c r="S1009" s="139"/>
      <c r="T1009" s="115" t="b">
        <f t="shared" si="165"/>
        <v>0</v>
      </c>
      <c r="U1009" s="139" t="b">
        <f t="shared" si="167"/>
        <v>0</v>
      </c>
      <c r="V1009" s="139" t="b">
        <f t="shared" si="168"/>
        <v>0</v>
      </c>
      <c r="W1009" s="139" t="b">
        <f t="shared" si="169"/>
        <v>0</v>
      </c>
      <c r="X1009" s="139" t="b">
        <f t="shared" si="170"/>
        <v>0</v>
      </c>
      <c r="Y1009" s="139" t="b">
        <f t="shared" si="171"/>
        <v>0</v>
      </c>
      <c r="Z1009" s="139" t="b">
        <f t="shared" si="172"/>
        <v>0</v>
      </c>
      <c r="AA1009" s="139" t="b">
        <f t="shared" si="173"/>
        <v>0</v>
      </c>
      <c r="AB1009" s="139" t="b">
        <f t="shared" si="174"/>
        <v>0</v>
      </c>
      <c r="AC1009" s="139">
        <f t="shared" si="175"/>
        <v>0</v>
      </c>
    </row>
    <row r="1010" spans="1:29" x14ac:dyDescent="0.25">
      <c r="A1010" s="139"/>
      <c r="B1010" s="139"/>
      <c r="C1010" s="139"/>
      <c r="D1010" s="139"/>
      <c r="E1010" s="139"/>
      <c r="F1010" s="139"/>
      <c r="G1010" s="146"/>
      <c r="H1010" s="139"/>
      <c r="I1010" s="139"/>
      <c r="J1010" s="139"/>
      <c r="K1010" s="139"/>
      <c r="L1010" s="139"/>
      <c r="M1010" s="139"/>
      <c r="N1010" s="139"/>
      <c r="O1010" s="138" t="str">
        <f t="shared" si="166"/>
        <v/>
      </c>
      <c r="P1010" s="139"/>
      <c r="Q1010" s="139"/>
      <c r="R1010" s="139"/>
      <c r="S1010" s="139"/>
      <c r="T1010" s="115" t="b">
        <f t="shared" si="165"/>
        <v>0</v>
      </c>
      <c r="U1010" s="139" t="b">
        <f t="shared" si="167"/>
        <v>0</v>
      </c>
      <c r="V1010" s="139" t="b">
        <f t="shared" si="168"/>
        <v>0</v>
      </c>
      <c r="W1010" s="139" t="b">
        <f t="shared" si="169"/>
        <v>0</v>
      </c>
      <c r="X1010" s="139" t="b">
        <f t="shared" si="170"/>
        <v>0</v>
      </c>
      <c r="Y1010" s="139" t="b">
        <f t="shared" si="171"/>
        <v>0</v>
      </c>
      <c r="Z1010" s="139" t="b">
        <f t="shared" si="172"/>
        <v>0</v>
      </c>
      <c r="AA1010" s="139" t="b">
        <f t="shared" si="173"/>
        <v>0</v>
      </c>
      <c r="AB1010" s="139" t="b">
        <f t="shared" si="174"/>
        <v>0</v>
      </c>
      <c r="AC1010" s="139">
        <f t="shared" si="175"/>
        <v>0</v>
      </c>
    </row>
    <row r="1011" spans="1:29" x14ac:dyDescent="0.25">
      <c r="A1011" s="139"/>
      <c r="B1011" s="139"/>
      <c r="C1011" s="139"/>
      <c r="D1011" s="139"/>
      <c r="E1011" s="139"/>
      <c r="F1011" s="139"/>
      <c r="G1011" s="146"/>
      <c r="H1011" s="139"/>
      <c r="I1011" s="139"/>
      <c r="J1011" s="139"/>
      <c r="K1011" s="139"/>
      <c r="L1011" s="139"/>
      <c r="M1011" s="139"/>
      <c r="N1011" s="139"/>
      <c r="O1011" s="138" t="str">
        <f t="shared" si="166"/>
        <v/>
      </c>
      <c r="P1011" s="139"/>
      <c r="Q1011" s="139"/>
      <c r="R1011" s="139"/>
      <c r="S1011" s="139"/>
      <c r="T1011" s="115" t="b">
        <f t="shared" si="165"/>
        <v>0</v>
      </c>
      <c r="U1011" s="139" t="b">
        <f t="shared" si="167"/>
        <v>0</v>
      </c>
      <c r="V1011" s="139" t="b">
        <f t="shared" si="168"/>
        <v>0</v>
      </c>
      <c r="W1011" s="139" t="b">
        <f t="shared" si="169"/>
        <v>0</v>
      </c>
      <c r="X1011" s="139" t="b">
        <f t="shared" si="170"/>
        <v>0</v>
      </c>
      <c r="Y1011" s="139" t="b">
        <f t="shared" si="171"/>
        <v>0</v>
      </c>
      <c r="Z1011" s="139" t="b">
        <f t="shared" si="172"/>
        <v>0</v>
      </c>
      <c r="AA1011" s="139" t="b">
        <f t="shared" si="173"/>
        <v>0</v>
      </c>
      <c r="AB1011" s="139" t="b">
        <f t="shared" si="174"/>
        <v>0</v>
      </c>
      <c r="AC1011" s="139">
        <f t="shared" si="175"/>
        <v>0</v>
      </c>
    </row>
    <row r="1012" spans="1:29" x14ac:dyDescent="0.25">
      <c r="A1012" s="139"/>
      <c r="B1012" s="139"/>
      <c r="C1012" s="139"/>
      <c r="D1012" s="139"/>
      <c r="E1012" s="139"/>
      <c r="F1012" s="139"/>
      <c r="G1012" s="146"/>
      <c r="H1012" s="139"/>
      <c r="I1012" s="139"/>
      <c r="J1012" s="139"/>
      <c r="K1012" s="139"/>
      <c r="L1012" s="139"/>
      <c r="M1012" s="139"/>
      <c r="N1012" s="139"/>
      <c r="O1012" s="138" t="str">
        <f t="shared" si="166"/>
        <v/>
      </c>
      <c r="P1012" s="139"/>
      <c r="Q1012" s="139"/>
      <c r="R1012" s="139"/>
      <c r="S1012" s="139"/>
      <c r="T1012" s="115" t="b">
        <f t="shared" si="165"/>
        <v>0</v>
      </c>
      <c r="U1012" s="139" t="b">
        <f t="shared" si="167"/>
        <v>0</v>
      </c>
      <c r="V1012" s="139" t="b">
        <f t="shared" si="168"/>
        <v>0</v>
      </c>
      <c r="W1012" s="139" t="b">
        <f t="shared" si="169"/>
        <v>0</v>
      </c>
      <c r="X1012" s="139" t="b">
        <f t="shared" si="170"/>
        <v>0</v>
      </c>
      <c r="Y1012" s="139" t="b">
        <f t="shared" si="171"/>
        <v>0</v>
      </c>
      <c r="Z1012" s="139" t="b">
        <f t="shared" si="172"/>
        <v>0</v>
      </c>
      <c r="AA1012" s="139" t="b">
        <f t="shared" si="173"/>
        <v>0</v>
      </c>
      <c r="AB1012" s="139" t="b">
        <f t="shared" si="174"/>
        <v>0</v>
      </c>
      <c r="AC1012" s="139">
        <f t="shared" si="175"/>
        <v>0</v>
      </c>
    </row>
    <row r="1013" spans="1:29" x14ac:dyDescent="0.25">
      <c r="A1013" s="139"/>
      <c r="B1013" s="139"/>
      <c r="C1013" s="139"/>
      <c r="D1013" s="139"/>
      <c r="E1013" s="139"/>
      <c r="F1013" s="139"/>
      <c r="G1013" s="146"/>
      <c r="H1013" s="139"/>
      <c r="I1013" s="139"/>
      <c r="J1013" s="139"/>
      <c r="K1013" s="139"/>
      <c r="L1013" s="139"/>
      <c r="M1013" s="139"/>
      <c r="N1013" s="139"/>
      <c r="O1013" s="138" t="str">
        <f t="shared" si="166"/>
        <v/>
      </c>
      <c r="P1013" s="139"/>
      <c r="Q1013" s="139"/>
      <c r="R1013" s="139"/>
      <c r="S1013" s="139"/>
      <c r="T1013" s="115" t="b">
        <f t="shared" si="165"/>
        <v>0</v>
      </c>
      <c r="U1013" s="139" t="b">
        <f t="shared" si="167"/>
        <v>0</v>
      </c>
      <c r="V1013" s="139" t="b">
        <f t="shared" si="168"/>
        <v>0</v>
      </c>
      <c r="W1013" s="139" t="b">
        <f t="shared" si="169"/>
        <v>0</v>
      </c>
      <c r="X1013" s="139" t="b">
        <f t="shared" si="170"/>
        <v>0</v>
      </c>
      <c r="Y1013" s="139" t="b">
        <f t="shared" si="171"/>
        <v>0</v>
      </c>
      <c r="Z1013" s="139" t="b">
        <f t="shared" si="172"/>
        <v>0</v>
      </c>
      <c r="AA1013" s="139" t="b">
        <f t="shared" si="173"/>
        <v>0</v>
      </c>
      <c r="AB1013" s="139" t="b">
        <f t="shared" si="174"/>
        <v>0</v>
      </c>
      <c r="AC1013" s="139">
        <f t="shared" si="175"/>
        <v>0</v>
      </c>
    </row>
    <row r="1014" spans="1:29" x14ac:dyDescent="0.25">
      <c r="A1014" s="139"/>
      <c r="B1014" s="139"/>
      <c r="C1014" s="139"/>
      <c r="D1014" s="139"/>
      <c r="E1014" s="139"/>
      <c r="F1014" s="139"/>
      <c r="G1014" s="146"/>
      <c r="H1014" s="139"/>
      <c r="I1014" s="139"/>
      <c r="J1014" s="139"/>
      <c r="K1014" s="139"/>
      <c r="L1014" s="139"/>
      <c r="M1014" s="139"/>
      <c r="N1014" s="139"/>
      <c r="O1014" s="138" t="str">
        <f t="shared" si="166"/>
        <v/>
      </c>
      <c r="P1014" s="139"/>
      <c r="Q1014" s="139"/>
      <c r="R1014" s="139"/>
      <c r="S1014" s="139"/>
      <c r="T1014" s="115" t="b">
        <f t="shared" si="165"/>
        <v>0</v>
      </c>
      <c r="U1014" s="139" t="b">
        <f t="shared" si="167"/>
        <v>0</v>
      </c>
      <c r="V1014" s="139" t="b">
        <f t="shared" si="168"/>
        <v>0</v>
      </c>
      <c r="W1014" s="139" t="b">
        <f t="shared" si="169"/>
        <v>0</v>
      </c>
      <c r="X1014" s="139" t="b">
        <f t="shared" si="170"/>
        <v>0</v>
      </c>
      <c r="Y1014" s="139" t="b">
        <f t="shared" si="171"/>
        <v>0</v>
      </c>
      <c r="Z1014" s="139" t="b">
        <f t="shared" si="172"/>
        <v>0</v>
      </c>
      <c r="AA1014" s="139" t="b">
        <f t="shared" si="173"/>
        <v>0</v>
      </c>
      <c r="AB1014" s="139" t="b">
        <f t="shared" si="174"/>
        <v>0</v>
      </c>
      <c r="AC1014" s="139">
        <f t="shared" si="175"/>
        <v>0</v>
      </c>
    </row>
    <row r="1015" spans="1:29" x14ac:dyDescent="0.25">
      <c r="A1015" s="139"/>
      <c r="B1015" s="139"/>
      <c r="C1015" s="139"/>
      <c r="D1015" s="139"/>
      <c r="E1015" s="139"/>
      <c r="F1015" s="139"/>
      <c r="G1015" s="146"/>
      <c r="H1015" s="139"/>
      <c r="I1015" s="139"/>
      <c r="J1015" s="139"/>
      <c r="K1015" s="139"/>
      <c r="L1015" s="139"/>
      <c r="M1015" s="139"/>
      <c r="N1015" s="139"/>
      <c r="O1015" s="138" t="str">
        <f t="shared" si="166"/>
        <v/>
      </c>
      <c r="P1015" s="139"/>
      <c r="Q1015" s="139"/>
      <c r="R1015" s="139"/>
      <c r="S1015" s="139"/>
      <c r="T1015" s="115" t="b">
        <f t="shared" si="165"/>
        <v>0</v>
      </c>
      <c r="U1015" s="139" t="b">
        <f t="shared" si="167"/>
        <v>0</v>
      </c>
      <c r="V1015" s="139" t="b">
        <f t="shared" si="168"/>
        <v>0</v>
      </c>
      <c r="W1015" s="139" t="b">
        <f t="shared" si="169"/>
        <v>0</v>
      </c>
      <c r="X1015" s="139" t="b">
        <f t="shared" si="170"/>
        <v>0</v>
      </c>
      <c r="Y1015" s="139" t="b">
        <f t="shared" si="171"/>
        <v>0</v>
      </c>
      <c r="Z1015" s="139" t="b">
        <f t="shared" si="172"/>
        <v>0</v>
      </c>
      <c r="AA1015" s="139" t="b">
        <f t="shared" si="173"/>
        <v>0</v>
      </c>
      <c r="AB1015" s="139" t="b">
        <f t="shared" si="174"/>
        <v>0</v>
      </c>
      <c r="AC1015" s="139">
        <f t="shared" si="175"/>
        <v>0</v>
      </c>
    </row>
    <row r="1016" spans="1:29" x14ac:dyDescent="0.25">
      <c r="A1016" s="139"/>
      <c r="B1016" s="139"/>
      <c r="C1016" s="139"/>
      <c r="D1016" s="139"/>
      <c r="E1016" s="139"/>
      <c r="F1016" s="139"/>
      <c r="G1016" s="146"/>
      <c r="H1016" s="139"/>
      <c r="I1016" s="139"/>
      <c r="J1016" s="139"/>
      <c r="K1016" s="139"/>
      <c r="L1016" s="139"/>
      <c r="M1016" s="139"/>
      <c r="N1016" s="139"/>
      <c r="O1016" s="138" t="str">
        <f t="shared" si="166"/>
        <v/>
      </c>
      <c r="P1016" s="139"/>
      <c r="Q1016" s="139"/>
      <c r="R1016" s="139"/>
      <c r="S1016" s="139"/>
      <c r="T1016" s="115" t="b">
        <f t="shared" si="165"/>
        <v>0</v>
      </c>
      <c r="U1016" s="139" t="b">
        <f t="shared" si="167"/>
        <v>0</v>
      </c>
      <c r="V1016" s="139" t="b">
        <f t="shared" si="168"/>
        <v>0</v>
      </c>
      <c r="W1016" s="139" t="b">
        <f t="shared" si="169"/>
        <v>0</v>
      </c>
      <c r="X1016" s="139" t="b">
        <f t="shared" si="170"/>
        <v>0</v>
      </c>
      <c r="Y1016" s="139" t="b">
        <f t="shared" si="171"/>
        <v>0</v>
      </c>
      <c r="Z1016" s="139" t="b">
        <f t="shared" si="172"/>
        <v>0</v>
      </c>
      <c r="AA1016" s="139" t="b">
        <f t="shared" si="173"/>
        <v>0</v>
      </c>
      <c r="AB1016" s="139" t="b">
        <f t="shared" si="174"/>
        <v>0</v>
      </c>
      <c r="AC1016" s="139">
        <f t="shared" si="175"/>
        <v>0</v>
      </c>
    </row>
    <row r="1017" spans="1:29" x14ac:dyDescent="0.25">
      <c r="A1017" s="139"/>
      <c r="B1017" s="139"/>
      <c r="C1017" s="139"/>
      <c r="D1017" s="139"/>
      <c r="E1017" s="139"/>
      <c r="F1017" s="139"/>
      <c r="G1017" s="146"/>
      <c r="H1017" s="139"/>
      <c r="I1017" s="139"/>
      <c r="J1017" s="139"/>
      <c r="K1017" s="139"/>
      <c r="L1017" s="139"/>
      <c r="M1017" s="139"/>
      <c r="N1017" s="139"/>
      <c r="O1017" s="138" t="str">
        <f t="shared" si="166"/>
        <v/>
      </c>
      <c r="P1017" s="139"/>
      <c r="Q1017" s="139"/>
      <c r="R1017" s="139"/>
      <c r="S1017" s="139"/>
      <c r="T1017" s="115" t="b">
        <f t="shared" si="165"/>
        <v>0</v>
      </c>
      <c r="U1017" s="139" t="b">
        <f t="shared" si="167"/>
        <v>0</v>
      </c>
      <c r="V1017" s="139" t="b">
        <f t="shared" si="168"/>
        <v>0</v>
      </c>
      <c r="W1017" s="139" t="b">
        <f t="shared" si="169"/>
        <v>0</v>
      </c>
      <c r="X1017" s="139" t="b">
        <f t="shared" si="170"/>
        <v>0</v>
      </c>
      <c r="Y1017" s="139" t="b">
        <f t="shared" si="171"/>
        <v>0</v>
      </c>
      <c r="Z1017" s="139" t="b">
        <f t="shared" si="172"/>
        <v>0</v>
      </c>
      <c r="AA1017" s="139" t="b">
        <f t="shared" si="173"/>
        <v>0</v>
      </c>
      <c r="AB1017" s="139" t="b">
        <f t="shared" si="174"/>
        <v>0</v>
      </c>
      <c r="AC1017" s="139">
        <f t="shared" si="175"/>
        <v>0</v>
      </c>
    </row>
    <row r="1018" spans="1:29" x14ac:dyDescent="0.25">
      <c r="A1018" s="139"/>
      <c r="B1018" s="139"/>
      <c r="C1018" s="139"/>
      <c r="D1018" s="139"/>
      <c r="E1018" s="139"/>
      <c r="F1018" s="139"/>
      <c r="G1018" s="146"/>
      <c r="H1018" s="139"/>
      <c r="I1018" s="139"/>
      <c r="J1018" s="139"/>
      <c r="K1018" s="139"/>
      <c r="L1018" s="139"/>
      <c r="M1018" s="139"/>
      <c r="N1018" s="139"/>
      <c r="O1018" s="138" t="str">
        <f t="shared" si="166"/>
        <v/>
      </c>
      <c r="P1018" s="139"/>
      <c r="Q1018" s="139"/>
      <c r="R1018" s="139"/>
      <c r="S1018" s="139"/>
      <c r="T1018" s="115" t="b">
        <f t="shared" si="165"/>
        <v>0</v>
      </c>
      <c r="U1018" s="139" t="b">
        <f t="shared" si="167"/>
        <v>0</v>
      </c>
      <c r="V1018" s="139" t="b">
        <f t="shared" si="168"/>
        <v>0</v>
      </c>
      <c r="W1018" s="139" t="b">
        <f t="shared" si="169"/>
        <v>0</v>
      </c>
      <c r="X1018" s="139" t="b">
        <f t="shared" si="170"/>
        <v>0</v>
      </c>
      <c r="Y1018" s="139" t="b">
        <f t="shared" si="171"/>
        <v>0</v>
      </c>
      <c r="Z1018" s="139" t="b">
        <f t="shared" si="172"/>
        <v>0</v>
      </c>
      <c r="AA1018" s="139" t="b">
        <f t="shared" si="173"/>
        <v>0</v>
      </c>
      <c r="AB1018" s="139" t="b">
        <f t="shared" si="174"/>
        <v>0</v>
      </c>
      <c r="AC1018" s="139">
        <f t="shared" si="175"/>
        <v>0</v>
      </c>
    </row>
    <row r="1019" spans="1:29" x14ac:dyDescent="0.25">
      <c r="A1019" s="139"/>
      <c r="B1019" s="139"/>
      <c r="C1019" s="139"/>
      <c r="D1019" s="139"/>
      <c r="E1019" s="139"/>
      <c r="F1019" s="139"/>
      <c r="G1019" s="146"/>
      <c r="H1019" s="139"/>
      <c r="I1019" s="139"/>
      <c r="J1019" s="139"/>
      <c r="K1019" s="139"/>
      <c r="L1019" s="139"/>
      <c r="M1019" s="139"/>
      <c r="N1019" s="139"/>
      <c r="O1019" s="138" t="str">
        <f t="shared" si="166"/>
        <v/>
      </c>
      <c r="P1019" s="139"/>
      <c r="Q1019" s="139"/>
      <c r="R1019" s="139"/>
      <c r="S1019" s="139"/>
      <c r="T1019" s="115" t="b">
        <f t="shared" si="165"/>
        <v>0</v>
      </c>
      <c r="U1019" s="139" t="b">
        <f t="shared" si="167"/>
        <v>0</v>
      </c>
      <c r="V1019" s="139" t="b">
        <f t="shared" si="168"/>
        <v>0</v>
      </c>
      <c r="W1019" s="139" t="b">
        <f t="shared" si="169"/>
        <v>0</v>
      </c>
      <c r="X1019" s="139" t="b">
        <f t="shared" si="170"/>
        <v>0</v>
      </c>
      <c r="Y1019" s="139" t="b">
        <f t="shared" si="171"/>
        <v>0</v>
      </c>
      <c r="Z1019" s="139" t="b">
        <f t="shared" si="172"/>
        <v>0</v>
      </c>
      <c r="AA1019" s="139" t="b">
        <f t="shared" si="173"/>
        <v>0</v>
      </c>
      <c r="AB1019" s="139" t="b">
        <f t="shared" si="174"/>
        <v>0</v>
      </c>
      <c r="AC1019" s="139">
        <f t="shared" si="175"/>
        <v>0</v>
      </c>
    </row>
    <row r="1020" spans="1:29" x14ac:dyDescent="0.25">
      <c r="A1020" s="139"/>
      <c r="B1020" s="139"/>
      <c r="C1020" s="139"/>
      <c r="D1020" s="139"/>
      <c r="E1020" s="139"/>
      <c r="F1020" s="139"/>
      <c r="G1020" s="146"/>
      <c r="H1020" s="139"/>
      <c r="I1020" s="139"/>
      <c r="J1020" s="139"/>
      <c r="K1020" s="139"/>
      <c r="L1020" s="139"/>
      <c r="M1020" s="139"/>
      <c r="N1020" s="139"/>
      <c r="O1020" s="138" t="str">
        <f t="shared" si="166"/>
        <v/>
      </c>
      <c r="P1020" s="139"/>
      <c r="Q1020" s="139"/>
      <c r="R1020" s="139"/>
      <c r="S1020" s="139"/>
      <c r="T1020" s="115" t="b">
        <f t="shared" si="165"/>
        <v>0</v>
      </c>
      <c r="U1020" s="139" t="b">
        <f t="shared" si="167"/>
        <v>0</v>
      </c>
      <c r="V1020" s="139" t="b">
        <f t="shared" si="168"/>
        <v>0</v>
      </c>
      <c r="W1020" s="139" t="b">
        <f t="shared" si="169"/>
        <v>0</v>
      </c>
      <c r="X1020" s="139" t="b">
        <f t="shared" si="170"/>
        <v>0</v>
      </c>
      <c r="Y1020" s="139" t="b">
        <f t="shared" si="171"/>
        <v>0</v>
      </c>
      <c r="Z1020" s="139" t="b">
        <f t="shared" si="172"/>
        <v>0</v>
      </c>
      <c r="AA1020" s="139" t="b">
        <f t="shared" si="173"/>
        <v>0</v>
      </c>
      <c r="AB1020" s="139" t="b">
        <f t="shared" si="174"/>
        <v>0</v>
      </c>
      <c r="AC1020" s="139">
        <f t="shared" si="175"/>
        <v>0</v>
      </c>
    </row>
    <row r="1021" spans="1:29" x14ac:dyDescent="0.25">
      <c r="A1021" s="139"/>
      <c r="B1021" s="139"/>
      <c r="C1021" s="139"/>
      <c r="D1021" s="139"/>
      <c r="E1021" s="139"/>
      <c r="F1021" s="139"/>
      <c r="G1021" s="146"/>
      <c r="H1021" s="139"/>
      <c r="I1021" s="139"/>
      <c r="J1021" s="139"/>
      <c r="K1021" s="139"/>
      <c r="L1021" s="139"/>
      <c r="M1021" s="139"/>
      <c r="N1021" s="139"/>
      <c r="O1021" s="138" t="str">
        <f t="shared" si="166"/>
        <v/>
      </c>
      <c r="P1021" s="139"/>
      <c r="Q1021" s="139"/>
      <c r="R1021" s="139"/>
      <c r="S1021" s="139"/>
      <c r="T1021" s="115" t="b">
        <f t="shared" si="165"/>
        <v>0</v>
      </c>
      <c r="U1021" s="139" t="b">
        <f t="shared" si="167"/>
        <v>0</v>
      </c>
      <c r="V1021" s="139" t="b">
        <f t="shared" si="168"/>
        <v>0</v>
      </c>
      <c r="W1021" s="139" t="b">
        <f t="shared" si="169"/>
        <v>0</v>
      </c>
      <c r="X1021" s="139" t="b">
        <f t="shared" si="170"/>
        <v>0</v>
      </c>
      <c r="Y1021" s="139" t="b">
        <f t="shared" si="171"/>
        <v>0</v>
      </c>
      <c r="Z1021" s="139" t="b">
        <f t="shared" si="172"/>
        <v>0</v>
      </c>
      <c r="AA1021" s="139" t="b">
        <f t="shared" si="173"/>
        <v>0</v>
      </c>
      <c r="AB1021" s="139" t="b">
        <f t="shared" si="174"/>
        <v>0</v>
      </c>
      <c r="AC1021" s="139">
        <f t="shared" si="175"/>
        <v>0</v>
      </c>
    </row>
    <row r="1022" spans="1:29" x14ac:dyDescent="0.25">
      <c r="A1022" s="139"/>
      <c r="B1022" s="139"/>
      <c r="C1022" s="139"/>
      <c r="D1022" s="139"/>
      <c r="E1022" s="139"/>
      <c r="F1022" s="139"/>
      <c r="G1022" s="146"/>
      <c r="H1022" s="139"/>
      <c r="I1022" s="139"/>
      <c r="J1022" s="139"/>
      <c r="K1022" s="139"/>
      <c r="L1022" s="139"/>
      <c r="M1022" s="139"/>
      <c r="N1022" s="139"/>
      <c r="O1022" s="138" t="str">
        <f t="shared" si="166"/>
        <v/>
      </c>
      <c r="P1022" s="139"/>
      <c r="Q1022" s="139"/>
      <c r="R1022" s="139"/>
      <c r="S1022" s="139"/>
      <c r="T1022" s="115" t="b">
        <f t="shared" si="165"/>
        <v>0</v>
      </c>
      <c r="U1022" s="139" t="b">
        <f t="shared" si="167"/>
        <v>0</v>
      </c>
      <c r="V1022" s="139" t="b">
        <f t="shared" si="168"/>
        <v>0</v>
      </c>
      <c r="W1022" s="139" t="b">
        <f t="shared" si="169"/>
        <v>0</v>
      </c>
      <c r="X1022" s="139" t="b">
        <f t="shared" si="170"/>
        <v>0</v>
      </c>
      <c r="Y1022" s="139" t="b">
        <f t="shared" si="171"/>
        <v>0</v>
      </c>
      <c r="Z1022" s="139" t="b">
        <f t="shared" si="172"/>
        <v>0</v>
      </c>
      <c r="AA1022" s="139" t="b">
        <f t="shared" si="173"/>
        <v>0</v>
      </c>
      <c r="AB1022" s="139" t="b">
        <f t="shared" si="174"/>
        <v>0</v>
      </c>
      <c r="AC1022" s="139">
        <f t="shared" si="175"/>
        <v>0</v>
      </c>
    </row>
    <row r="1023" spans="1:29" x14ac:dyDescent="0.25">
      <c r="A1023" s="139"/>
      <c r="B1023" s="139"/>
      <c r="C1023" s="139"/>
      <c r="D1023" s="139"/>
      <c r="E1023" s="139"/>
      <c r="F1023" s="139"/>
      <c r="G1023" s="146"/>
      <c r="H1023" s="139"/>
      <c r="I1023" s="139"/>
      <c r="J1023" s="139"/>
      <c r="K1023" s="139"/>
      <c r="L1023" s="139"/>
      <c r="M1023" s="139"/>
      <c r="N1023" s="139"/>
      <c r="O1023" s="138" t="str">
        <f t="shared" si="166"/>
        <v/>
      </c>
      <c r="P1023" s="139"/>
      <c r="Q1023" s="139"/>
      <c r="R1023" s="139"/>
      <c r="S1023" s="139"/>
      <c r="T1023" s="115" t="b">
        <f t="shared" si="165"/>
        <v>0</v>
      </c>
      <c r="U1023" s="139" t="b">
        <f t="shared" si="167"/>
        <v>0</v>
      </c>
      <c r="V1023" s="139" t="b">
        <f t="shared" si="168"/>
        <v>0</v>
      </c>
      <c r="W1023" s="139" t="b">
        <f t="shared" si="169"/>
        <v>0</v>
      </c>
      <c r="X1023" s="139" t="b">
        <f t="shared" si="170"/>
        <v>0</v>
      </c>
      <c r="Y1023" s="139" t="b">
        <f t="shared" si="171"/>
        <v>0</v>
      </c>
      <c r="Z1023" s="139" t="b">
        <f t="shared" si="172"/>
        <v>0</v>
      </c>
      <c r="AA1023" s="139" t="b">
        <f t="shared" si="173"/>
        <v>0</v>
      </c>
      <c r="AB1023" s="139" t="b">
        <f t="shared" si="174"/>
        <v>0</v>
      </c>
      <c r="AC1023" s="139">
        <f t="shared" si="175"/>
        <v>0</v>
      </c>
    </row>
    <row r="1024" spans="1:29" x14ac:dyDescent="0.25">
      <c r="A1024" s="139"/>
      <c r="B1024" s="139"/>
      <c r="C1024" s="139"/>
      <c r="D1024" s="139"/>
      <c r="E1024" s="139"/>
      <c r="F1024" s="139"/>
      <c r="G1024" s="146"/>
      <c r="H1024" s="139"/>
      <c r="I1024" s="139"/>
      <c r="J1024" s="139"/>
      <c r="K1024" s="139"/>
      <c r="L1024" s="139"/>
      <c r="M1024" s="139"/>
      <c r="N1024" s="139"/>
      <c r="O1024" s="138" t="str">
        <f t="shared" si="166"/>
        <v/>
      </c>
      <c r="P1024" s="139"/>
      <c r="Q1024" s="139"/>
      <c r="R1024" s="139"/>
      <c r="S1024" s="139"/>
      <c r="T1024" s="115" t="b">
        <f t="shared" si="165"/>
        <v>0</v>
      </c>
      <c r="U1024" s="139" t="b">
        <f t="shared" si="167"/>
        <v>0</v>
      </c>
      <c r="V1024" s="139" t="b">
        <f t="shared" si="168"/>
        <v>0</v>
      </c>
      <c r="W1024" s="139" t="b">
        <f t="shared" si="169"/>
        <v>0</v>
      </c>
      <c r="X1024" s="139" t="b">
        <f t="shared" si="170"/>
        <v>0</v>
      </c>
      <c r="Y1024" s="139" t="b">
        <f t="shared" si="171"/>
        <v>0</v>
      </c>
      <c r="Z1024" s="139" t="b">
        <f t="shared" si="172"/>
        <v>0</v>
      </c>
      <c r="AA1024" s="139" t="b">
        <f t="shared" si="173"/>
        <v>0</v>
      </c>
      <c r="AB1024" s="139" t="b">
        <f t="shared" si="174"/>
        <v>0</v>
      </c>
      <c r="AC1024" s="139">
        <f t="shared" si="175"/>
        <v>0</v>
      </c>
    </row>
    <row r="1025" spans="1:29" x14ac:dyDescent="0.25">
      <c r="A1025" s="139"/>
      <c r="B1025" s="139"/>
      <c r="C1025" s="139"/>
      <c r="D1025" s="139"/>
      <c r="E1025" s="139"/>
      <c r="F1025" s="139"/>
      <c r="G1025" s="146"/>
      <c r="H1025" s="139"/>
      <c r="I1025" s="139"/>
      <c r="J1025" s="139"/>
      <c r="K1025" s="139"/>
      <c r="L1025" s="139"/>
      <c r="M1025" s="139"/>
      <c r="N1025" s="139"/>
      <c r="O1025" s="138" t="str">
        <f t="shared" si="166"/>
        <v/>
      </c>
      <c r="P1025" s="139"/>
      <c r="Q1025" s="139"/>
      <c r="R1025" s="139"/>
      <c r="S1025" s="139"/>
      <c r="T1025" s="115" t="b">
        <f t="shared" si="165"/>
        <v>0</v>
      </c>
      <c r="U1025" s="139" t="b">
        <f t="shared" si="167"/>
        <v>0</v>
      </c>
      <c r="V1025" s="139" t="b">
        <f t="shared" si="168"/>
        <v>0</v>
      </c>
      <c r="W1025" s="139" t="b">
        <f t="shared" si="169"/>
        <v>0</v>
      </c>
      <c r="X1025" s="139" t="b">
        <f t="shared" si="170"/>
        <v>0</v>
      </c>
      <c r="Y1025" s="139" t="b">
        <f t="shared" si="171"/>
        <v>0</v>
      </c>
      <c r="Z1025" s="139" t="b">
        <f t="shared" si="172"/>
        <v>0</v>
      </c>
      <c r="AA1025" s="139" t="b">
        <f t="shared" si="173"/>
        <v>0</v>
      </c>
      <c r="AB1025" s="139" t="b">
        <f t="shared" si="174"/>
        <v>0</v>
      </c>
      <c r="AC1025" s="139">
        <f t="shared" si="175"/>
        <v>0</v>
      </c>
    </row>
    <row r="1026" spans="1:29" x14ac:dyDescent="0.25">
      <c r="A1026" s="139"/>
      <c r="B1026" s="139"/>
      <c r="C1026" s="139"/>
      <c r="D1026" s="139"/>
      <c r="E1026" s="139"/>
      <c r="F1026" s="139"/>
      <c r="G1026" s="146"/>
      <c r="H1026" s="139"/>
      <c r="I1026" s="139"/>
      <c r="J1026" s="139"/>
      <c r="K1026" s="139"/>
      <c r="L1026" s="139"/>
      <c r="M1026" s="139"/>
      <c r="N1026" s="139"/>
      <c r="O1026" s="138" t="str">
        <f t="shared" si="166"/>
        <v/>
      </c>
      <c r="P1026" s="139"/>
      <c r="Q1026" s="139"/>
      <c r="R1026" s="139"/>
      <c r="S1026" s="139"/>
      <c r="T1026" s="115" t="b">
        <f t="shared" si="165"/>
        <v>0</v>
      </c>
      <c r="U1026" s="139" t="b">
        <f t="shared" si="167"/>
        <v>0</v>
      </c>
      <c r="V1026" s="139" t="b">
        <f t="shared" si="168"/>
        <v>0</v>
      </c>
      <c r="W1026" s="139" t="b">
        <f t="shared" si="169"/>
        <v>0</v>
      </c>
      <c r="X1026" s="139" t="b">
        <f t="shared" si="170"/>
        <v>0</v>
      </c>
      <c r="Y1026" s="139" t="b">
        <f t="shared" si="171"/>
        <v>0</v>
      </c>
      <c r="Z1026" s="139" t="b">
        <f t="shared" si="172"/>
        <v>0</v>
      </c>
      <c r="AA1026" s="139" t="b">
        <f t="shared" si="173"/>
        <v>0</v>
      </c>
      <c r="AB1026" s="139" t="b">
        <f t="shared" si="174"/>
        <v>0</v>
      </c>
      <c r="AC1026" s="139">
        <f t="shared" si="175"/>
        <v>0</v>
      </c>
    </row>
    <row r="1027" spans="1:29" x14ac:dyDescent="0.25">
      <c r="A1027" s="139"/>
      <c r="B1027" s="139"/>
      <c r="C1027" s="139"/>
      <c r="D1027" s="139"/>
      <c r="E1027" s="139"/>
      <c r="F1027" s="139"/>
      <c r="G1027" s="146"/>
      <c r="H1027" s="139"/>
      <c r="I1027" s="139"/>
      <c r="J1027" s="139"/>
      <c r="K1027" s="139"/>
      <c r="L1027" s="139"/>
      <c r="M1027" s="139"/>
      <c r="N1027" s="139"/>
      <c r="O1027" s="138" t="str">
        <f t="shared" si="166"/>
        <v/>
      </c>
      <c r="P1027" s="139"/>
      <c r="Q1027" s="139"/>
      <c r="R1027" s="139"/>
      <c r="S1027" s="139"/>
      <c r="T1027" s="115" t="b">
        <f t="shared" si="165"/>
        <v>0</v>
      </c>
      <c r="U1027" s="139" t="b">
        <f t="shared" si="167"/>
        <v>0</v>
      </c>
      <c r="V1027" s="139" t="b">
        <f t="shared" si="168"/>
        <v>0</v>
      </c>
      <c r="W1027" s="139" t="b">
        <f t="shared" si="169"/>
        <v>0</v>
      </c>
      <c r="X1027" s="139" t="b">
        <f t="shared" si="170"/>
        <v>0</v>
      </c>
      <c r="Y1027" s="139" t="b">
        <f t="shared" si="171"/>
        <v>0</v>
      </c>
      <c r="Z1027" s="139" t="b">
        <f t="shared" si="172"/>
        <v>0</v>
      </c>
      <c r="AA1027" s="139" t="b">
        <f t="shared" si="173"/>
        <v>0</v>
      </c>
      <c r="AB1027" s="139" t="b">
        <f t="shared" si="174"/>
        <v>0</v>
      </c>
      <c r="AC1027" s="139">
        <f t="shared" si="175"/>
        <v>0</v>
      </c>
    </row>
    <row r="1028" spans="1:29" x14ac:dyDescent="0.25">
      <c r="A1028" s="139"/>
      <c r="B1028" s="139"/>
      <c r="C1028" s="139"/>
      <c r="D1028" s="139"/>
      <c r="E1028" s="139"/>
      <c r="F1028" s="139"/>
      <c r="G1028" s="146"/>
      <c r="H1028" s="139"/>
      <c r="I1028" s="139"/>
      <c r="J1028" s="139"/>
      <c r="K1028" s="139"/>
      <c r="L1028" s="139"/>
      <c r="M1028" s="139"/>
      <c r="N1028" s="139"/>
      <c r="O1028" s="138" t="str">
        <f t="shared" si="166"/>
        <v/>
      </c>
      <c r="P1028" s="139"/>
      <c r="Q1028" s="139"/>
      <c r="R1028" s="139"/>
      <c r="S1028" s="139"/>
      <c r="T1028" s="115" t="b">
        <f t="shared" si="165"/>
        <v>0</v>
      </c>
      <c r="U1028" s="139" t="b">
        <f t="shared" si="167"/>
        <v>0</v>
      </c>
      <c r="V1028" s="139" t="b">
        <f t="shared" si="168"/>
        <v>0</v>
      </c>
      <c r="W1028" s="139" t="b">
        <f t="shared" si="169"/>
        <v>0</v>
      </c>
      <c r="X1028" s="139" t="b">
        <f t="shared" si="170"/>
        <v>0</v>
      </c>
      <c r="Y1028" s="139" t="b">
        <f t="shared" si="171"/>
        <v>0</v>
      </c>
      <c r="Z1028" s="139" t="b">
        <f t="shared" si="172"/>
        <v>0</v>
      </c>
      <c r="AA1028" s="139" t="b">
        <f t="shared" si="173"/>
        <v>0</v>
      </c>
      <c r="AB1028" s="139" t="b">
        <f t="shared" si="174"/>
        <v>0</v>
      </c>
      <c r="AC1028" s="139">
        <f t="shared" si="175"/>
        <v>0</v>
      </c>
    </row>
    <row r="1029" spans="1:29" x14ac:dyDescent="0.25">
      <c r="A1029" s="139"/>
      <c r="B1029" s="139"/>
      <c r="C1029" s="139"/>
      <c r="D1029" s="139"/>
      <c r="E1029" s="139"/>
      <c r="F1029" s="139"/>
      <c r="G1029" s="146"/>
      <c r="H1029" s="139"/>
      <c r="I1029" s="139"/>
      <c r="J1029" s="139"/>
      <c r="K1029" s="139"/>
      <c r="L1029" s="139"/>
      <c r="M1029" s="139"/>
      <c r="N1029" s="139"/>
      <c r="O1029" s="138" t="str">
        <f t="shared" si="166"/>
        <v/>
      </c>
      <c r="P1029" s="139"/>
      <c r="Q1029" s="139"/>
      <c r="R1029" s="139"/>
      <c r="S1029" s="139"/>
      <c r="T1029" s="115" t="b">
        <f t="shared" si="165"/>
        <v>0</v>
      </c>
      <c r="U1029" s="139" t="b">
        <f t="shared" si="167"/>
        <v>0</v>
      </c>
      <c r="V1029" s="139" t="b">
        <f t="shared" si="168"/>
        <v>0</v>
      </c>
      <c r="W1029" s="139" t="b">
        <f t="shared" si="169"/>
        <v>0</v>
      </c>
      <c r="X1029" s="139" t="b">
        <f t="shared" si="170"/>
        <v>0</v>
      </c>
      <c r="Y1029" s="139" t="b">
        <f t="shared" si="171"/>
        <v>0</v>
      </c>
      <c r="Z1029" s="139" t="b">
        <f t="shared" si="172"/>
        <v>0</v>
      </c>
      <c r="AA1029" s="139" t="b">
        <f t="shared" si="173"/>
        <v>0</v>
      </c>
      <c r="AB1029" s="139" t="b">
        <f t="shared" si="174"/>
        <v>0</v>
      </c>
      <c r="AC1029" s="139">
        <f t="shared" si="175"/>
        <v>0</v>
      </c>
    </row>
    <row r="1030" spans="1:29" x14ac:dyDescent="0.25">
      <c r="A1030" s="139"/>
      <c r="B1030" s="139"/>
      <c r="C1030" s="139"/>
      <c r="D1030" s="139"/>
      <c r="E1030" s="139"/>
      <c r="F1030" s="139"/>
      <c r="G1030" s="146"/>
      <c r="H1030" s="139"/>
      <c r="I1030" s="139"/>
      <c r="J1030" s="139"/>
      <c r="K1030" s="139"/>
      <c r="L1030" s="139"/>
      <c r="M1030" s="139"/>
      <c r="N1030" s="139"/>
      <c r="O1030" s="138" t="str">
        <f t="shared" si="166"/>
        <v/>
      </c>
      <c r="P1030" s="139"/>
      <c r="Q1030" s="139"/>
      <c r="R1030" s="139"/>
      <c r="S1030" s="139"/>
      <c r="T1030" s="115" t="b">
        <f t="shared" si="165"/>
        <v>0</v>
      </c>
      <c r="U1030" s="139" t="b">
        <f t="shared" si="167"/>
        <v>0</v>
      </c>
      <c r="V1030" s="139" t="b">
        <f t="shared" si="168"/>
        <v>0</v>
      </c>
      <c r="W1030" s="139" t="b">
        <f t="shared" si="169"/>
        <v>0</v>
      </c>
      <c r="X1030" s="139" t="b">
        <f t="shared" si="170"/>
        <v>0</v>
      </c>
      <c r="Y1030" s="139" t="b">
        <f t="shared" si="171"/>
        <v>0</v>
      </c>
      <c r="Z1030" s="139" t="b">
        <f t="shared" si="172"/>
        <v>0</v>
      </c>
      <c r="AA1030" s="139" t="b">
        <f t="shared" si="173"/>
        <v>0</v>
      </c>
      <c r="AB1030" s="139" t="b">
        <f t="shared" si="174"/>
        <v>0</v>
      </c>
      <c r="AC1030" s="139">
        <f t="shared" si="175"/>
        <v>0</v>
      </c>
    </row>
    <row r="1031" spans="1:29" x14ac:dyDescent="0.25">
      <c r="A1031" s="139"/>
      <c r="B1031" s="139"/>
      <c r="C1031" s="139"/>
      <c r="D1031" s="139"/>
      <c r="E1031" s="139"/>
      <c r="F1031" s="139"/>
      <c r="G1031" s="146"/>
      <c r="H1031" s="139"/>
      <c r="I1031" s="139"/>
      <c r="J1031" s="139"/>
      <c r="K1031" s="139"/>
      <c r="L1031" s="139"/>
      <c r="M1031" s="139"/>
      <c r="N1031" s="139"/>
      <c r="O1031" s="138" t="str">
        <f t="shared" si="166"/>
        <v/>
      </c>
      <c r="P1031" s="139"/>
      <c r="Q1031" s="139"/>
      <c r="R1031" s="139"/>
      <c r="S1031" s="139"/>
      <c r="T1031" s="115" t="b">
        <f t="shared" si="165"/>
        <v>0</v>
      </c>
      <c r="U1031" s="139" t="b">
        <f t="shared" si="167"/>
        <v>0</v>
      </c>
      <c r="V1031" s="139" t="b">
        <f t="shared" si="168"/>
        <v>0</v>
      </c>
      <c r="W1031" s="139" t="b">
        <f t="shared" si="169"/>
        <v>0</v>
      </c>
      <c r="X1031" s="139" t="b">
        <f t="shared" si="170"/>
        <v>0</v>
      </c>
      <c r="Y1031" s="139" t="b">
        <f t="shared" si="171"/>
        <v>0</v>
      </c>
      <c r="Z1031" s="139" t="b">
        <f t="shared" si="172"/>
        <v>0</v>
      </c>
      <c r="AA1031" s="139" t="b">
        <f t="shared" si="173"/>
        <v>0</v>
      </c>
      <c r="AB1031" s="139" t="b">
        <f t="shared" si="174"/>
        <v>0</v>
      </c>
      <c r="AC1031" s="139">
        <f t="shared" si="175"/>
        <v>0</v>
      </c>
    </row>
    <row r="1032" spans="1:29" x14ac:dyDescent="0.25">
      <c r="A1032" s="139"/>
      <c r="B1032" s="139"/>
      <c r="C1032" s="139"/>
      <c r="D1032" s="139"/>
      <c r="E1032" s="139"/>
      <c r="F1032" s="139"/>
      <c r="G1032" s="146"/>
      <c r="H1032" s="139"/>
      <c r="I1032" s="139"/>
      <c r="J1032" s="139"/>
      <c r="K1032" s="139"/>
      <c r="L1032" s="139"/>
      <c r="M1032" s="139"/>
      <c r="N1032" s="139"/>
      <c r="O1032" s="138" t="str">
        <f t="shared" si="166"/>
        <v/>
      </c>
      <c r="P1032" s="139"/>
      <c r="Q1032" s="139"/>
      <c r="R1032" s="139"/>
      <c r="S1032" s="139"/>
      <c r="T1032" s="115" t="b">
        <f t="shared" si="165"/>
        <v>0</v>
      </c>
      <c r="U1032" s="139" t="b">
        <f t="shared" si="167"/>
        <v>0</v>
      </c>
      <c r="V1032" s="139" t="b">
        <f t="shared" si="168"/>
        <v>0</v>
      </c>
      <c r="W1032" s="139" t="b">
        <f t="shared" si="169"/>
        <v>0</v>
      </c>
      <c r="X1032" s="139" t="b">
        <f t="shared" si="170"/>
        <v>0</v>
      </c>
      <c r="Y1032" s="139" t="b">
        <f t="shared" si="171"/>
        <v>0</v>
      </c>
      <c r="Z1032" s="139" t="b">
        <f t="shared" si="172"/>
        <v>0</v>
      </c>
      <c r="AA1032" s="139" t="b">
        <f t="shared" si="173"/>
        <v>0</v>
      </c>
      <c r="AB1032" s="139" t="b">
        <f t="shared" si="174"/>
        <v>0</v>
      </c>
      <c r="AC1032" s="139">
        <f t="shared" si="175"/>
        <v>0</v>
      </c>
    </row>
    <row r="1033" spans="1:29" x14ac:dyDescent="0.25">
      <c r="A1033" s="139"/>
      <c r="B1033" s="139"/>
      <c r="C1033" s="139"/>
      <c r="D1033" s="139"/>
      <c r="E1033" s="139"/>
      <c r="F1033" s="139"/>
      <c r="G1033" s="146"/>
      <c r="H1033" s="139"/>
      <c r="I1033" s="139"/>
      <c r="J1033" s="139"/>
      <c r="K1033" s="139"/>
      <c r="L1033" s="139"/>
      <c r="M1033" s="139"/>
      <c r="N1033" s="139"/>
      <c r="O1033" s="138" t="str">
        <f t="shared" si="166"/>
        <v/>
      </c>
      <c r="P1033" s="139"/>
      <c r="Q1033" s="139"/>
      <c r="R1033" s="139"/>
      <c r="S1033" s="139"/>
      <c r="T1033" s="115" t="b">
        <f t="shared" si="165"/>
        <v>0</v>
      </c>
      <c r="U1033" s="139" t="b">
        <f t="shared" si="167"/>
        <v>0</v>
      </c>
      <c r="V1033" s="139" t="b">
        <f t="shared" si="168"/>
        <v>0</v>
      </c>
      <c r="W1033" s="139" t="b">
        <f t="shared" si="169"/>
        <v>0</v>
      </c>
      <c r="X1033" s="139" t="b">
        <f t="shared" si="170"/>
        <v>0</v>
      </c>
      <c r="Y1033" s="139" t="b">
        <f t="shared" si="171"/>
        <v>0</v>
      </c>
      <c r="Z1033" s="139" t="b">
        <f t="shared" si="172"/>
        <v>0</v>
      </c>
      <c r="AA1033" s="139" t="b">
        <f t="shared" si="173"/>
        <v>0</v>
      </c>
      <c r="AB1033" s="139" t="b">
        <f t="shared" si="174"/>
        <v>0</v>
      </c>
      <c r="AC1033" s="139">
        <f t="shared" si="175"/>
        <v>0</v>
      </c>
    </row>
    <row r="1034" spans="1:29" x14ac:dyDescent="0.25">
      <c r="A1034" s="139"/>
      <c r="B1034" s="139"/>
      <c r="C1034" s="139"/>
      <c r="D1034" s="139"/>
      <c r="E1034" s="139"/>
      <c r="F1034" s="139"/>
      <c r="G1034" s="146"/>
      <c r="H1034" s="139"/>
      <c r="I1034" s="139"/>
      <c r="J1034" s="139"/>
      <c r="K1034" s="139"/>
      <c r="L1034" s="139"/>
      <c r="M1034" s="139"/>
      <c r="N1034" s="139"/>
      <c r="O1034" s="138" t="str">
        <f t="shared" si="166"/>
        <v/>
      </c>
      <c r="P1034" s="139"/>
      <c r="Q1034" s="139"/>
      <c r="R1034" s="139"/>
      <c r="S1034" s="139"/>
      <c r="T1034" s="115" t="b">
        <f t="shared" si="165"/>
        <v>0</v>
      </c>
      <c r="U1034" s="139" t="b">
        <f t="shared" si="167"/>
        <v>0</v>
      </c>
      <c r="V1034" s="139" t="b">
        <f t="shared" si="168"/>
        <v>0</v>
      </c>
      <c r="W1034" s="139" t="b">
        <f t="shared" si="169"/>
        <v>0</v>
      </c>
      <c r="X1034" s="139" t="b">
        <f t="shared" si="170"/>
        <v>0</v>
      </c>
      <c r="Y1034" s="139" t="b">
        <f t="shared" si="171"/>
        <v>0</v>
      </c>
      <c r="Z1034" s="139" t="b">
        <f t="shared" si="172"/>
        <v>0</v>
      </c>
      <c r="AA1034" s="139" t="b">
        <f t="shared" si="173"/>
        <v>0</v>
      </c>
      <c r="AB1034" s="139" t="b">
        <f t="shared" si="174"/>
        <v>0</v>
      </c>
      <c r="AC1034" s="139">
        <f t="shared" si="175"/>
        <v>0</v>
      </c>
    </row>
    <row r="1035" spans="1:29" x14ac:dyDescent="0.25">
      <c r="A1035" s="139"/>
      <c r="B1035" s="139"/>
      <c r="C1035" s="139"/>
      <c r="D1035" s="139"/>
      <c r="E1035" s="139"/>
      <c r="F1035" s="139"/>
      <c r="G1035" s="146"/>
      <c r="H1035" s="139"/>
      <c r="I1035" s="139"/>
      <c r="J1035" s="139"/>
      <c r="K1035" s="139"/>
      <c r="L1035" s="139"/>
      <c r="M1035" s="139"/>
      <c r="N1035" s="139"/>
      <c r="O1035" s="138" t="str">
        <f t="shared" si="166"/>
        <v/>
      </c>
      <c r="P1035" s="139"/>
      <c r="Q1035" s="139"/>
      <c r="R1035" s="139"/>
      <c r="S1035" s="139"/>
      <c r="T1035" s="115" t="b">
        <f t="shared" si="165"/>
        <v>0</v>
      </c>
      <c r="U1035" s="139" t="b">
        <f t="shared" si="167"/>
        <v>0</v>
      </c>
      <c r="V1035" s="139" t="b">
        <f t="shared" si="168"/>
        <v>0</v>
      </c>
      <c r="W1035" s="139" t="b">
        <f t="shared" si="169"/>
        <v>0</v>
      </c>
      <c r="X1035" s="139" t="b">
        <f t="shared" si="170"/>
        <v>0</v>
      </c>
      <c r="Y1035" s="139" t="b">
        <f t="shared" si="171"/>
        <v>0</v>
      </c>
      <c r="Z1035" s="139" t="b">
        <f t="shared" si="172"/>
        <v>0</v>
      </c>
      <c r="AA1035" s="139" t="b">
        <f t="shared" si="173"/>
        <v>0</v>
      </c>
      <c r="AB1035" s="139" t="b">
        <f t="shared" si="174"/>
        <v>0</v>
      </c>
      <c r="AC1035" s="139">
        <f t="shared" si="175"/>
        <v>0</v>
      </c>
    </row>
    <row r="1036" spans="1:29" x14ac:dyDescent="0.25">
      <c r="A1036" s="139"/>
      <c r="B1036" s="139"/>
      <c r="C1036" s="139"/>
      <c r="D1036" s="139"/>
      <c r="E1036" s="139"/>
      <c r="F1036" s="139"/>
      <c r="G1036" s="146"/>
      <c r="H1036" s="139"/>
      <c r="I1036" s="139"/>
      <c r="J1036" s="139"/>
      <c r="K1036" s="139"/>
      <c r="L1036" s="139"/>
      <c r="M1036" s="139"/>
      <c r="N1036" s="139"/>
      <c r="O1036" s="138" t="str">
        <f t="shared" si="166"/>
        <v/>
      </c>
      <c r="P1036" s="139"/>
      <c r="Q1036" s="139"/>
      <c r="R1036" s="139"/>
      <c r="S1036" s="139"/>
      <c r="T1036" s="115" t="b">
        <f t="shared" si="165"/>
        <v>0</v>
      </c>
      <c r="U1036" s="139" t="b">
        <f t="shared" si="167"/>
        <v>0</v>
      </c>
      <c r="V1036" s="139" t="b">
        <f t="shared" si="168"/>
        <v>0</v>
      </c>
      <c r="W1036" s="139" t="b">
        <f t="shared" si="169"/>
        <v>0</v>
      </c>
      <c r="X1036" s="139" t="b">
        <f t="shared" si="170"/>
        <v>0</v>
      </c>
      <c r="Y1036" s="139" t="b">
        <f t="shared" si="171"/>
        <v>0</v>
      </c>
      <c r="Z1036" s="139" t="b">
        <f t="shared" si="172"/>
        <v>0</v>
      </c>
      <c r="AA1036" s="139" t="b">
        <f t="shared" si="173"/>
        <v>0</v>
      </c>
      <c r="AB1036" s="139" t="b">
        <f t="shared" si="174"/>
        <v>0</v>
      </c>
      <c r="AC1036" s="139">
        <f t="shared" si="175"/>
        <v>0</v>
      </c>
    </row>
    <row r="1037" spans="1:29" x14ac:dyDescent="0.25">
      <c r="A1037" s="139"/>
      <c r="B1037" s="139"/>
      <c r="C1037" s="139"/>
      <c r="D1037" s="139"/>
      <c r="E1037" s="139"/>
      <c r="F1037" s="139"/>
      <c r="G1037" s="146"/>
      <c r="H1037" s="139"/>
      <c r="I1037" s="139"/>
      <c r="J1037" s="139"/>
      <c r="K1037" s="139"/>
      <c r="L1037" s="139"/>
      <c r="M1037" s="139"/>
      <c r="N1037" s="139"/>
      <c r="O1037" s="138" t="str">
        <f t="shared" si="166"/>
        <v/>
      </c>
      <c r="P1037" s="139"/>
      <c r="Q1037" s="139"/>
      <c r="R1037" s="139"/>
      <c r="S1037" s="139"/>
      <c r="T1037" s="115" t="b">
        <f t="shared" si="165"/>
        <v>0</v>
      </c>
      <c r="U1037" s="139" t="b">
        <f t="shared" si="167"/>
        <v>0</v>
      </c>
      <c r="V1037" s="139" t="b">
        <f t="shared" si="168"/>
        <v>0</v>
      </c>
      <c r="W1037" s="139" t="b">
        <f t="shared" si="169"/>
        <v>0</v>
      </c>
      <c r="X1037" s="139" t="b">
        <f t="shared" si="170"/>
        <v>0</v>
      </c>
      <c r="Y1037" s="139" t="b">
        <f t="shared" si="171"/>
        <v>0</v>
      </c>
      <c r="Z1037" s="139" t="b">
        <f t="shared" si="172"/>
        <v>0</v>
      </c>
      <c r="AA1037" s="139" t="b">
        <f t="shared" si="173"/>
        <v>0</v>
      </c>
      <c r="AB1037" s="139" t="b">
        <f t="shared" si="174"/>
        <v>0</v>
      </c>
      <c r="AC1037" s="139">
        <f t="shared" si="175"/>
        <v>0</v>
      </c>
    </row>
    <row r="1038" spans="1:29" x14ac:dyDescent="0.25">
      <c r="A1038" s="139"/>
      <c r="B1038" s="139"/>
      <c r="C1038" s="139"/>
      <c r="D1038" s="139"/>
      <c r="E1038" s="139"/>
      <c r="F1038" s="139"/>
      <c r="G1038" s="146"/>
      <c r="H1038" s="139"/>
      <c r="I1038" s="139"/>
      <c r="J1038" s="139"/>
      <c r="K1038" s="139"/>
      <c r="L1038" s="139"/>
      <c r="M1038" s="139"/>
      <c r="N1038" s="139"/>
      <c r="O1038" s="138" t="str">
        <f t="shared" si="166"/>
        <v/>
      </c>
      <c r="P1038" s="139"/>
      <c r="Q1038" s="139"/>
      <c r="R1038" s="139"/>
      <c r="S1038" s="139"/>
      <c r="T1038" s="115" t="b">
        <f t="shared" ref="T1038:T1101" si="176">IF(P1038="&lt; 15 km/dag",IF(Q1038="&gt; 75% van de tijd in stadsverkeer",IF(R1038="weinig lading (&lt; 30 l)",IF(S1038="&gt; 75 % van de tijd max. 1 passagier",TRUE(),))))</f>
        <v>0</v>
      </c>
      <c r="U1038" s="139" t="b">
        <f t="shared" si="167"/>
        <v>0</v>
      </c>
      <c r="V1038" s="139" t="b">
        <f t="shared" si="168"/>
        <v>0</v>
      </c>
      <c r="W1038" s="139" t="b">
        <f t="shared" si="169"/>
        <v>0</v>
      </c>
      <c r="X1038" s="139" t="b">
        <f t="shared" si="170"/>
        <v>0</v>
      </c>
      <c r="Y1038" s="139" t="b">
        <f t="shared" si="171"/>
        <v>0</v>
      </c>
      <c r="Z1038" s="139" t="b">
        <f t="shared" si="172"/>
        <v>0</v>
      </c>
      <c r="AA1038" s="139" t="b">
        <f t="shared" si="173"/>
        <v>0</v>
      </c>
      <c r="AB1038" s="139" t="b">
        <f t="shared" si="174"/>
        <v>0</v>
      </c>
      <c r="AC1038" s="139">
        <f t="shared" si="175"/>
        <v>0</v>
      </c>
    </row>
    <row r="1039" spans="1:29" x14ac:dyDescent="0.25">
      <c r="A1039" s="139"/>
      <c r="B1039" s="139"/>
      <c r="C1039" s="139"/>
      <c r="D1039" s="139"/>
      <c r="E1039" s="139"/>
      <c r="F1039" s="139"/>
      <c r="G1039" s="146"/>
      <c r="H1039" s="139"/>
      <c r="I1039" s="139"/>
      <c r="J1039" s="139"/>
      <c r="K1039" s="139"/>
      <c r="L1039" s="139"/>
      <c r="M1039" s="139"/>
      <c r="N1039" s="139"/>
      <c r="O1039" s="138" t="str">
        <f t="shared" ref="O1039:O1102" si="177">IF(E1039="","",$C$2-E1039+1)</f>
        <v/>
      </c>
      <c r="P1039" s="139"/>
      <c r="Q1039" s="139"/>
      <c r="R1039" s="139"/>
      <c r="S1039" s="139"/>
      <c r="T1039" s="115" t="b">
        <f t="shared" si="176"/>
        <v>0</v>
      </c>
      <c r="U1039" s="139" t="b">
        <f t="shared" ref="U1039:U1102" si="178">IF(P1039="&lt; 100 km/dag",IF(Q1039="&gt; 75% van de tijd in stadsverkeer",IF(R1039="gem. hoeveelheid lading (30-300 l)",IF(S1039="&gt; 75 % van de tijd max. 4 passagiers",TRUE(),))))</f>
        <v>0</v>
      </c>
      <c r="V1039" s="139" t="b">
        <f t="shared" ref="V1039:V1102" si="179">IF(P1039="&lt; 100 km/dag",IF(Q1039="&gt; 75% van de tijd in stadsverkeer",IF(R1039="gem. hoeveelheid lading (30-300 l)",IF(S1039="&gt; 75 % van de tijd max. 1 passagier",TRUE(),))))</f>
        <v>0</v>
      </c>
      <c r="W1039" s="139" t="b">
        <f t="shared" ref="W1039:W1102" si="180">IF(P1039="&lt; 100 km/dag",IF(Q1039="&gt; 75% van de tijd in stadsverkeer",IF(R1039="weinig lading (&lt; 30 l)",IF(S1039="&gt; 75 % van de tijd max. 1 passagier",TRUE(),))))</f>
        <v>0</v>
      </c>
      <c r="X1039" s="139" t="b">
        <f t="shared" ref="X1039:X1102" si="181">IF(P1039="&lt; 100 km/dag",IF(Q1039="&gt; 75% van de tijd in stadsverkeer",IF(R1039="weinig lading (&lt; 30 l)",IF(S1039="&gt; 75 % van de tijd max. 4 passagiers",TRUE(),))))</f>
        <v>0</v>
      </c>
      <c r="Y1039" s="139" t="b">
        <f t="shared" ref="Y1039:Y1102" si="182">IF(P1039="&lt; 15 km/dag",IF(Q1039="&gt; 75% van de tijd in stadsverkeer",IF(R1039="gem. hoeveelheid lading (30-300 l)",IF(S1039="&gt; 75 % van de tijd max. 4 passagiers",TRUE(),))))</f>
        <v>0</v>
      </c>
      <c r="Z1039" s="139" t="b">
        <f t="shared" ref="Z1039:Z1102" si="183">IF(P1039="&lt; 15 km/dag",IF(Q1039="&gt; 75% van de tijd in stadsverkeer",IF(R1039="gem. hoeveelheid lading (30-300 l)",IF(S1039="&gt; 75 % van de tijd max. 1 passagier",TRUE(),))))</f>
        <v>0</v>
      </c>
      <c r="AA1039" s="139" t="b">
        <f t="shared" ref="AA1039:AA1102" si="184">IF(P1039="&lt; 15 km/dag",IF(Q1039="&gt; 75% van de tijd in stadsverkeer",IF(R1039="weinig lading (&lt; 30 l)",IF(S1039="&gt; 75 % van de tijd max. 1 passagier",TRUE(),))))</f>
        <v>0</v>
      </c>
      <c r="AB1039" s="139" t="b">
        <f t="shared" ref="AB1039:AB1102" si="185">IF(P1039="&lt; 15 km/dag",IF(Q1039="&gt; 75% van de tijd in stadsverkeer",IF(R1039="weinig lading (&lt; 30 l)",IF(S1039="&gt; 75 % van de tijd max. 4 passagiers",TRUE(),))))</f>
        <v>0</v>
      </c>
      <c r="AC1039" s="139">
        <f t="shared" ref="AC1039:AC1102" si="186">COUNTIF(U1039:AB1039,TRUE())</f>
        <v>0</v>
      </c>
    </row>
    <row r="1040" spans="1:29" x14ac:dyDescent="0.25">
      <c r="A1040" s="139"/>
      <c r="B1040" s="139"/>
      <c r="C1040" s="139"/>
      <c r="D1040" s="139"/>
      <c r="E1040" s="139"/>
      <c r="F1040" s="139"/>
      <c r="G1040" s="146"/>
      <c r="H1040" s="139"/>
      <c r="I1040" s="139"/>
      <c r="J1040" s="139"/>
      <c r="K1040" s="139"/>
      <c r="L1040" s="139"/>
      <c r="M1040" s="139"/>
      <c r="N1040" s="139"/>
      <c r="O1040" s="138" t="str">
        <f t="shared" si="177"/>
        <v/>
      </c>
      <c r="P1040" s="139"/>
      <c r="Q1040" s="139"/>
      <c r="R1040" s="139"/>
      <c r="S1040" s="139"/>
      <c r="T1040" s="115" t="b">
        <f t="shared" si="176"/>
        <v>0</v>
      </c>
      <c r="U1040" s="139" t="b">
        <f t="shared" si="178"/>
        <v>0</v>
      </c>
      <c r="V1040" s="139" t="b">
        <f t="shared" si="179"/>
        <v>0</v>
      </c>
      <c r="W1040" s="139" t="b">
        <f t="shared" si="180"/>
        <v>0</v>
      </c>
      <c r="X1040" s="139" t="b">
        <f t="shared" si="181"/>
        <v>0</v>
      </c>
      <c r="Y1040" s="139" t="b">
        <f t="shared" si="182"/>
        <v>0</v>
      </c>
      <c r="Z1040" s="139" t="b">
        <f t="shared" si="183"/>
        <v>0</v>
      </c>
      <c r="AA1040" s="139" t="b">
        <f t="shared" si="184"/>
        <v>0</v>
      </c>
      <c r="AB1040" s="139" t="b">
        <f t="shared" si="185"/>
        <v>0</v>
      </c>
      <c r="AC1040" s="139">
        <f t="shared" si="186"/>
        <v>0</v>
      </c>
    </row>
    <row r="1041" spans="1:29" x14ac:dyDescent="0.25">
      <c r="A1041" s="139"/>
      <c r="B1041" s="139"/>
      <c r="C1041" s="139"/>
      <c r="D1041" s="139"/>
      <c r="E1041" s="139"/>
      <c r="F1041" s="139"/>
      <c r="G1041" s="146"/>
      <c r="H1041" s="139"/>
      <c r="I1041" s="139"/>
      <c r="J1041" s="139"/>
      <c r="K1041" s="139"/>
      <c r="L1041" s="139"/>
      <c r="M1041" s="139"/>
      <c r="N1041" s="139"/>
      <c r="O1041" s="138" t="str">
        <f t="shared" si="177"/>
        <v/>
      </c>
      <c r="P1041" s="139"/>
      <c r="Q1041" s="139"/>
      <c r="R1041" s="139"/>
      <c r="S1041" s="139"/>
      <c r="T1041" s="115" t="b">
        <f t="shared" si="176"/>
        <v>0</v>
      </c>
      <c r="U1041" s="139" t="b">
        <f t="shared" si="178"/>
        <v>0</v>
      </c>
      <c r="V1041" s="139" t="b">
        <f t="shared" si="179"/>
        <v>0</v>
      </c>
      <c r="W1041" s="139" t="b">
        <f t="shared" si="180"/>
        <v>0</v>
      </c>
      <c r="X1041" s="139" t="b">
        <f t="shared" si="181"/>
        <v>0</v>
      </c>
      <c r="Y1041" s="139" t="b">
        <f t="shared" si="182"/>
        <v>0</v>
      </c>
      <c r="Z1041" s="139" t="b">
        <f t="shared" si="183"/>
        <v>0</v>
      </c>
      <c r="AA1041" s="139" t="b">
        <f t="shared" si="184"/>
        <v>0</v>
      </c>
      <c r="AB1041" s="139" t="b">
        <f t="shared" si="185"/>
        <v>0</v>
      </c>
      <c r="AC1041" s="139">
        <f t="shared" si="186"/>
        <v>0</v>
      </c>
    </row>
    <row r="1042" spans="1:29" x14ac:dyDescent="0.25">
      <c r="A1042" s="139"/>
      <c r="B1042" s="139"/>
      <c r="C1042" s="139"/>
      <c r="D1042" s="139"/>
      <c r="E1042" s="139"/>
      <c r="F1042" s="139"/>
      <c r="G1042" s="146"/>
      <c r="H1042" s="139"/>
      <c r="I1042" s="139"/>
      <c r="J1042" s="139"/>
      <c r="K1042" s="139"/>
      <c r="L1042" s="139"/>
      <c r="M1042" s="139"/>
      <c r="N1042" s="139"/>
      <c r="O1042" s="138" t="str">
        <f t="shared" si="177"/>
        <v/>
      </c>
      <c r="P1042" s="139"/>
      <c r="Q1042" s="139"/>
      <c r="R1042" s="139"/>
      <c r="S1042" s="139"/>
      <c r="T1042" s="115" t="b">
        <f t="shared" si="176"/>
        <v>0</v>
      </c>
      <c r="U1042" s="139" t="b">
        <f t="shared" si="178"/>
        <v>0</v>
      </c>
      <c r="V1042" s="139" t="b">
        <f t="shared" si="179"/>
        <v>0</v>
      </c>
      <c r="W1042" s="139" t="b">
        <f t="shared" si="180"/>
        <v>0</v>
      </c>
      <c r="X1042" s="139" t="b">
        <f t="shared" si="181"/>
        <v>0</v>
      </c>
      <c r="Y1042" s="139" t="b">
        <f t="shared" si="182"/>
        <v>0</v>
      </c>
      <c r="Z1042" s="139" t="b">
        <f t="shared" si="183"/>
        <v>0</v>
      </c>
      <c r="AA1042" s="139" t="b">
        <f t="shared" si="184"/>
        <v>0</v>
      </c>
      <c r="AB1042" s="139" t="b">
        <f t="shared" si="185"/>
        <v>0</v>
      </c>
      <c r="AC1042" s="139">
        <f t="shared" si="186"/>
        <v>0</v>
      </c>
    </row>
    <row r="1043" spans="1:29" x14ac:dyDescent="0.25">
      <c r="A1043" s="139"/>
      <c r="B1043" s="139"/>
      <c r="C1043" s="139"/>
      <c r="D1043" s="139"/>
      <c r="E1043" s="139"/>
      <c r="F1043" s="139"/>
      <c r="G1043" s="146"/>
      <c r="H1043" s="139"/>
      <c r="I1043" s="139"/>
      <c r="J1043" s="139"/>
      <c r="K1043" s="139"/>
      <c r="L1043" s="139"/>
      <c r="M1043" s="139"/>
      <c r="N1043" s="139"/>
      <c r="O1043" s="138" t="str">
        <f t="shared" si="177"/>
        <v/>
      </c>
      <c r="P1043" s="139"/>
      <c r="Q1043" s="139"/>
      <c r="R1043" s="139"/>
      <c r="S1043" s="139"/>
      <c r="T1043" s="115" t="b">
        <f t="shared" si="176"/>
        <v>0</v>
      </c>
      <c r="U1043" s="139" t="b">
        <f t="shared" si="178"/>
        <v>0</v>
      </c>
      <c r="V1043" s="139" t="b">
        <f t="shared" si="179"/>
        <v>0</v>
      </c>
      <c r="W1043" s="139" t="b">
        <f t="shared" si="180"/>
        <v>0</v>
      </c>
      <c r="X1043" s="139" t="b">
        <f t="shared" si="181"/>
        <v>0</v>
      </c>
      <c r="Y1043" s="139" t="b">
        <f t="shared" si="182"/>
        <v>0</v>
      </c>
      <c r="Z1043" s="139" t="b">
        <f t="shared" si="183"/>
        <v>0</v>
      </c>
      <c r="AA1043" s="139" t="b">
        <f t="shared" si="184"/>
        <v>0</v>
      </c>
      <c r="AB1043" s="139" t="b">
        <f t="shared" si="185"/>
        <v>0</v>
      </c>
      <c r="AC1043" s="139">
        <f t="shared" si="186"/>
        <v>0</v>
      </c>
    </row>
    <row r="1044" spans="1:29" x14ac:dyDescent="0.25">
      <c r="A1044" s="139"/>
      <c r="B1044" s="139"/>
      <c r="C1044" s="139"/>
      <c r="D1044" s="139"/>
      <c r="E1044" s="139"/>
      <c r="F1044" s="139"/>
      <c r="G1044" s="146"/>
      <c r="H1044" s="139"/>
      <c r="I1044" s="139"/>
      <c r="J1044" s="139"/>
      <c r="K1044" s="139"/>
      <c r="L1044" s="139"/>
      <c r="M1044" s="139"/>
      <c r="N1044" s="139"/>
      <c r="O1044" s="138" t="str">
        <f t="shared" si="177"/>
        <v/>
      </c>
      <c r="P1044" s="139"/>
      <c r="Q1044" s="139"/>
      <c r="R1044" s="139"/>
      <c r="S1044" s="139"/>
      <c r="T1044" s="115" t="b">
        <f t="shared" si="176"/>
        <v>0</v>
      </c>
      <c r="U1044" s="139" t="b">
        <f t="shared" si="178"/>
        <v>0</v>
      </c>
      <c r="V1044" s="139" t="b">
        <f t="shared" si="179"/>
        <v>0</v>
      </c>
      <c r="W1044" s="139" t="b">
        <f t="shared" si="180"/>
        <v>0</v>
      </c>
      <c r="X1044" s="139" t="b">
        <f t="shared" si="181"/>
        <v>0</v>
      </c>
      <c r="Y1044" s="139" t="b">
        <f t="shared" si="182"/>
        <v>0</v>
      </c>
      <c r="Z1044" s="139" t="b">
        <f t="shared" si="183"/>
        <v>0</v>
      </c>
      <c r="AA1044" s="139" t="b">
        <f t="shared" si="184"/>
        <v>0</v>
      </c>
      <c r="AB1044" s="139" t="b">
        <f t="shared" si="185"/>
        <v>0</v>
      </c>
      <c r="AC1044" s="139">
        <f t="shared" si="186"/>
        <v>0</v>
      </c>
    </row>
    <row r="1045" spans="1:29" x14ac:dyDescent="0.25">
      <c r="A1045" s="139"/>
      <c r="B1045" s="139"/>
      <c r="C1045" s="139"/>
      <c r="D1045" s="139"/>
      <c r="E1045" s="139"/>
      <c r="F1045" s="139"/>
      <c r="G1045" s="146"/>
      <c r="H1045" s="139"/>
      <c r="I1045" s="139"/>
      <c r="J1045" s="139"/>
      <c r="K1045" s="139"/>
      <c r="L1045" s="139"/>
      <c r="M1045" s="139"/>
      <c r="N1045" s="139"/>
      <c r="O1045" s="138" t="str">
        <f t="shared" si="177"/>
        <v/>
      </c>
      <c r="P1045" s="139"/>
      <c r="Q1045" s="139"/>
      <c r="R1045" s="139"/>
      <c r="S1045" s="139"/>
      <c r="T1045" s="115" t="b">
        <f t="shared" si="176"/>
        <v>0</v>
      </c>
      <c r="U1045" s="139" t="b">
        <f t="shared" si="178"/>
        <v>0</v>
      </c>
      <c r="V1045" s="139" t="b">
        <f t="shared" si="179"/>
        <v>0</v>
      </c>
      <c r="W1045" s="139" t="b">
        <f t="shared" si="180"/>
        <v>0</v>
      </c>
      <c r="X1045" s="139" t="b">
        <f t="shared" si="181"/>
        <v>0</v>
      </c>
      <c r="Y1045" s="139" t="b">
        <f t="shared" si="182"/>
        <v>0</v>
      </c>
      <c r="Z1045" s="139" t="b">
        <f t="shared" si="183"/>
        <v>0</v>
      </c>
      <c r="AA1045" s="139" t="b">
        <f t="shared" si="184"/>
        <v>0</v>
      </c>
      <c r="AB1045" s="139" t="b">
        <f t="shared" si="185"/>
        <v>0</v>
      </c>
      <c r="AC1045" s="139">
        <f t="shared" si="186"/>
        <v>0</v>
      </c>
    </row>
    <row r="1046" spans="1:29" x14ac:dyDescent="0.25">
      <c r="A1046" s="139"/>
      <c r="B1046" s="139"/>
      <c r="C1046" s="139"/>
      <c r="D1046" s="139"/>
      <c r="E1046" s="139"/>
      <c r="F1046" s="139"/>
      <c r="G1046" s="146"/>
      <c r="H1046" s="139"/>
      <c r="I1046" s="139"/>
      <c r="J1046" s="139"/>
      <c r="K1046" s="139"/>
      <c r="L1046" s="139"/>
      <c r="M1046" s="139"/>
      <c r="N1046" s="139"/>
      <c r="O1046" s="138" t="str">
        <f t="shared" si="177"/>
        <v/>
      </c>
      <c r="P1046" s="139"/>
      <c r="Q1046" s="139"/>
      <c r="R1046" s="139"/>
      <c r="S1046" s="139"/>
      <c r="T1046" s="115" t="b">
        <f t="shared" si="176"/>
        <v>0</v>
      </c>
      <c r="U1046" s="139" t="b">
        <f t="shared" si="178"/>
        <v>0</v>
      </c>
      <c r="V1046" s="139" t="b">
        <f t="shared" si="179"/>
        <v>0</v>
      </c>
      <c r="W1046" s="139" t="b">
        <f t="shared" si="180"/>
        <v>0</v>
      </c>
      <c r="X1046" s="139" t="b">
        <f t="shared" si="181"/>
        <v>0</v>
      </c>
      <c r="Y1046" s="139" t="b">
        <f t="shared" si="182"/>
        <v>0</v>
      </c>
      <c r="Z1046" s="139" t="b">
        <f t="shared" si="183"/>
        <v>0</v>
      </c>
      <c r="AA1046" s="139" t="b">
        <f t="shared" si="184"/>
        <v>0</v>
      </c>
      <c r="AB1046" s="139" t="b">
        <f t="shared" si="185"/>
        <v>0</v>
      </c>
      <c r="AC1046" s="139">
        <f t="shared" si="186"/>
        <v>0</v>
      </c>
    </row>
    <row r="1047" spans="1:29" x14ac:dyDescent="0.25">
      <c r="A1047" s="139"/>
      <c r="B1047" s="139"/>
      <c r="C1047" s="139"/>
      <c r="D1047" s="139"/>
      <c r="E1047" s="139"/>
      <c r="F1047" s="139"/>
      <c r="G1047" s="146"/>
      <c r="H1047" s="139"/>
      <c r="I1047" s="139"/>
      <c r="J1047" s="139"/>
      <c r="K1047" s="139"/>
      <c r="L1047" s="139"/>
      <c r="M1047" s="139"/>
      <c r="N1047" s="139"/>
      <c r="O1047" s="138" t="str">
        <f t="shared" si="177"/>
        <v/>
      </c>
      <c r="P1047" s="139"/>
      <c r="Q1047" s="139"/>
      <c r="R1047" s="139"/>
      <c r="S1047" s="139"/>
      <c r="T1047" s="115" t="b">
        <f t="shared" si="176"/>
        <v>0</v>
      </c>
      <c r="U1047" s="139" t="b">
        <f t="shared" si="178"/>
        <v>0</v>
      </c>
      <c r="V1047" s="139" t="b">
        <f t="shared" si="179"/>
        <v>0</v>
      </c>
      <c r="W1047" s="139" t="b">
        <f t="shared" si="180"/>
        <v>0</v>
      </c>
      <c r="X1047" s="139" t="b">
        <f t="shared" si="181"/>
        <v>0</v>
      </c>
      <c r="Y1047" s="139" t="b">
        <f t="shared" si="182"/>
        <v>0</v>
      </c>
      <c r="Z1047" s="139" t="b">
        <f t="shared" si="183"/>
        <v>0</v>
      </c>
      <c r="AA1047" s="139" t="b">
        <f t="shared" si="184"/>
        <v>0</v>
      </c>
      <c r="AB1047" s="139" t="b">
        <f t="shared" si="185"/>
        <v>0</v>
      </c>
      <c r="AC1047" s="139">
        <f t="shared" si="186"/>
        <v>0</v>
      </c>
    </row>
    <row r="1048" spans="1:29" x14ac:dyDescent="0.25">
      <c r="A1048" s="139"/>
      <c r="B1048" s="139"/>
      <c r="C1048" s="139"/>
      <c r="D1048" s="139"/>
      <c r="E1048" s="139"/>
      <c r="F1048" s="139"/>
      <c r="G1048" s="146"/>
      <c r="H1048" s="139"/>
      <c r="I1048" s="139"/>
      <c r="J1048" s="139"/>
      <c r="K1048" s="139"/>
      <c r="L1048" s="139"/>
      <c r="M1048" s="139"/>
      <c r="N1048" s="139"/>
      <c r="O1048" s="138" t="str">
        <f t="shared" si="177"/>
        <v/>
      </c>
      <c r="P1048" s="139"/>
      <c r="Q1048" s="139"/>
      <c r="R1048" s="139"/>
      <c r="S1048" s="139"/>
      <c r="T1048" s="115" t="b">
        <f t="shared" si="176"/>
        <v>0</v>
      </c>
      <c r="U1048" s="139" t="b">
        <f t="shared" si="178"/>
        <v>0</v>
      </c>
      <c r="V1048" s="139" t="b">
        <f t="shared" si="179"/>
        <v>0</v>
      </c>
      <c r="W1048" s="139" t="b">
        <f t="shared" si="180"/>
        <v>0</v>
      </c>
      <c r="X1048" s="139" t="b">
        <f t="shared" si="181"/>
        <v>0</v>
      </c>
      <c r="Y1048" s="139" t="b">
        <f t="shared" si="182"/>
        <v>0</v>
      </c>
      <c r="Z1048" s="139" t="b">
        <f t="shared" si="183"/>
        <v>0</v>
      </c>
      <c r="AA1048" s="139" t="b">
        <f t="shared" si="184"/>
        <v>0</v>
      </c>
      <c r="AB1048" s="139" t="b">
        <f t="shared" si="185"/>
        <v>0</v>
      </c>
      <c r="AC1048" s="139">
        <f t="shared" si="186"/>
        <v>0</v>
      </c>
    </row>
    <row r="1049" spans="1:29" x14ac:dyDescent="0.25">
      <c r="A1049" s="139"/>
      <c r="B1049" s="139"/>
      <c r="C1049" s="139"/>
      <c r="D1049" s="139"/>
      <c r="E1049" s="139"/>
      <c r="F1049" s="139"/>
      <c r="G1049" s="146"/>
      <c r="H1049" s="139"/>
      <c r="I1049" s="139"/>
      <c r="J1049" s="139"/>
      <c r="K1049" s="139"/>
      <c r="L1049" s="139"/>
      <c r="M1049" s="139"/>
      <c r="N1049" s="139"/>
      <c r="O1049" s="138" t="str">
        <f t="shared" si="177"/>
        <v/>
      </c>
      <c r="P1049" s="139"/>
      <c r="Q1049" s="139"/>
      <c r="R1049" s="139"/>
      <c r="S1049" s="139"/>
      <c r="T1049" s="115" t="b">
        <f t="shared" si="176"/>
        <v>0</v>
      </c>
      <c r="U1049" s="139" t="b">
        <f t="shared" si="178"/>
        <v>0</v>
      </c>
      <c r="V1049" s="139" t="b">
        <f t="shared" si="179"/>
        <v>0</v>
      </c>
      <c r="W1049" s="139" t="b">
        <f t="shared" si="180"/>
        <v>0</v>
      </c>
      <c r="X1049" s="139" t="b">
        <f t="shared" si="181"/>
        <v>0</v>
      </c>
      <c r="Y1049" s="139" t="b">
        <f t="shared" si="182"/>
        <v>0</v>
      </c>
      <c r="Z1049" s="139" t="b">
        <f t="shared" si="183"/>
        <v>0</v>
      </c>
      <c r="AA1049" s="139" t="b">
        <f t="shared" si="184"/>
        <v>0</v>
      </c>
      <c r="AB1049" s="139" t="b">
        <f t="shared" si="185"/>
        <v>0</v>
      </c>
      <c r="AC1049" s="139">
        <f t="shared" si="186"/>
        <v>0</v>
      </c>
    </row>
    <row r="1050" spans="1:29" x14ac:dyDescent="0.25">
      <c r="A1050" s="139"/>
      <c r="B1050" s="139"/>
      <c r="C1050" s="139"/>
      <c r="D1050" s="139"/>
      <c r="E1050" s="139"/>
      <c r="F1050" s="139"/>
      <c r="G1050" s="146"/>
      <c r="H1050" s="139"/>
      <c r="I1050" s="139"/>
      <c r="J1050" s="139"/>
      <c r="K1050" s="139"/>
      <c r="L1050" s="139"/>
      <c r="M1050" s="139"/>
      <c r="N1050" s="139"/>
      <c r="O1050" s="138" t="str">
        <f t="shared" si="177"/>
        <v/>
      </c>
      <c r="P1050" s="139"/>
      <c r="Q1050" s="139"/>
      <c r="R1050" s="139"/>
      <c r="S1050" s="139"/>
      <c r="T1050" s="115" t="b">
        <f t="shared" si="176"/>
        <v>0</v>
      </c>
      <c r="U1050" s="139" t="b">
        <f t="shared" si="178"/>
        <v>0</v>
      </c>
      <c r="V1050" s="139" t="b">
        <f t="shared" si="179"/>
        <v>0</v>
      </c>
      <c r="W1050" s="139" t="b">
        <f t="shared" si="180"/>
        <v>0</v>
      </c>
      <c r="X1050" s="139" t="b">
        <f t="shared" si="181"/>
        <v>0</v>
      </c>
      <c r="Y1050" s="139" t="b">
        <f t="shared" si="182"/>
        <v>0</v>
      </c>
      <c r="Z1050" s="139" t="b">
        <f t="shared" si="183"/>
        <v>0</v>
      </c>
      <c r="AA1050" s="139" t="b">
        <f t="shared" si="184"/>
        <v>0</v>
      </c>
      <c r="AB1050" s="139" t="b">
        <f t="shared" si="185"/>
        <v>0</v>
      </c>
      <c r="AC1050" s="139">
        <f t="shared" si="186"/>
        <v>0</v>
      </c>
    </row>
    <row r="1051" spans="1:29" x14ac:dyDescent="0.25">
      <c r="A1051" s="139"/>
      <c r="B1051" s="139"/>
      <c r="C1051" s="139"/>
      <c r="D1051" s="139"/>
      <c r="E1051" s="139"/>
      <c r="F1051" s="139"/>
      <c r="G1051" s="146"/>
      <c r="H1051" s="139"/>
      <c r="I1051" s="139"/>
      <c r="J1051" s="139"/>
      <c r="K1051" s="139"/>
      <c r="L1051" s="139"/>
      <c r="M1051" s="139"/>
      <c r="N1051" s="139"/>
      <c r="O1051" s="138" t="str">
        <f t="shared" si="177"/>
        <v/>
      </c>
      <c r="P1051" s="139"/>
      <c r="Q1051" s="139"/>
      <c r="R1051" s="139"/>
      <c r="S1051" s="139"/>
      <c r="T1051" s="115" t="b">
        <f t="shared" si="176"/>
        <v>0</v>
      </c>
      <c r="U1051" s="139" t="b">
        <f t="shared" si="178"/>
        <v>0</v>
      </c>
      <c r="V1051" s="139" t="b">
        <f t="shared" si="179"/>
        <v>0</v>
      </c>
      <c r="W1051" s="139" t="b">
        <f t="shared" si="180"/>
        <v>0</v>
      </c>
      <c r="X1051" s="139" t="b">
        <f t="shared" si="181"/>
        <v>0</v>
      </c>
      <c r="Y1051" s="139" t="b">
        <f t="shared" si="182"/>
        <v>0</v>
      </c>
      <c r="Z1051" s="139" t="b">
        <f t="shared" si="183"/>
        <v>0</v>
      </c>
      <c r="AA1051" s="139" t="b">
        <f t="shared" si="184"/>
        <v>0</v>
      </c>
      <c r="AB1051" s="139" t="b">
        <f t="shared" si="185"/>
        <v>0</v>
      </c>
      <c r="AC1051" s="139">
        <f t="shared" si="186"/>
        <v>0</v>
      </c>
    </row>
    <row r="1052" spans="1:29" x14ac:dyDescent="0.25">
      <c r="A1052" s="139"/>
      <c r="B1052" s="139"/>
      <c r="C1052" s="139"/>
      <c r="D1052" s="139"/>
      <c r="E1052" s="139"/>
      <c r="F1052" s="139"/>
      <c r="G1052" s="146"/>
      <c r="H1052" s="139"/>
      <c r="I1052" s="139"/>
      <c r="J1052" s="139"/>
      <c r="K1052" s="139"/>
      <c r="L1052" s="139"/>
      <c r="M1052" s="139"/>
      <c r="N1052" s="139"/>
      <c r="O1052" s="138" t="str">
        <f t="shared" si="177"/>
        <v/>
      </c>
      <c r="P1052" s="139"/>
      <c r="Q1052" s="139"/>
      <c r="R1052" s="139"/>
      <c r="S1052" s="139"/>
      <c r="T1052" s="115" t="b">
        <f t="shared" si="176"/>
        <v>0</v>
      </c>
      <c r="U1052" s="139" t="b">
        <f t="shared" si="178"/>
        <v>0</v>
      </c>
      <c r="V1052" s="139" t="b">
        <f t="shared" si="179"/>
        <v>0</v>
      </c>
      <c r="W1052" s="139" t="b">
        <f t="shared" si="180"/>
        <v>0</v>
      </c>
      <c r="X1052" s="139" t="b">
        <f t="shared" si="181"/>
        <v>0</v>
      </c>
      <c r="Y1052" s="139" t="b">
        <f t="shared" si="182"/>
        <v>0</v>
      </c>
      <c r="Z1052" s="139" t="b">
        <f t="shared" si="183"/>
        <v>0</v>
      </c>
      <c r="AA1052" s="139" t="b">
        <f t="shared" si="184"/>
        <v>0</v>
      </c>
      <c r="AB1052" s="139" t="b">
        <f t="shared" si="185"/>
        <v>0</v>
      </c>
      <c r="AC1052" s="139">
        <f t="shared" si="186"/>
        <v>0</v>
      </c>
    </row>
    <row r="1053" spans="1:29" x14ac:dyDescent="0.25">
      <c r="A1053" s="139"/>
      <c r="B1053" s="139"/>
      <c r="C1053" s="139"/>
      <c r="D1053" s="139"/>
      <c r="E1053" s="139"/>
      <c r="F1053" s="139"/>
      <c r="G1053" s="146"/>
      <c r="H1053" s="139"/>
      <c r="I1053" s="139"/>
      <c r="J1053" s="139"/>
      <c r="K1053" s="139"/>
      <c r="L1053" s="139"/>
      <c r="M1053" s="139"/>
      <c r="N1053" s="139"/>
      <c r="O1053" s="138" t="str">
        <f t="shared" si="177"/>
        <v/>
      </c>
      <c r="P1053" s="139"/>
      <c r="Q1053" s="139"/>
      <c r="R1053" s="139"/>
      <c r="S1053" s="139"/>
      <c r="T1053" s="115" t="b">
        <f t="shared" si="176"/>
        <v>0</v>
      </c>
      <c r="U1053" s="139" t="b">
        <f t="shared" si="178"/>
        <v>0</v>
      </c>
      <c r="V1053" s="139" t="b">
        <f t="shared" si="179"/>
        <v>0</v>
      </c>
      <c r="W1053" s="139" t="b">
        <f t="shared" si="180"/>
        <v>0</v>
      </c>
      <c r="X1053" s="139" t="b">
        <f t="shared" si="181"/>
        <v>0</v>
      </c>
      <c r="Y1053" s="139" t="b">
        <f t="shared" si="182"/>
        <v>0</v>
      </c>
      <c r="Z1053" s="139" t="b">
        <f t="shared" si="183"/>
        <v>0</v>
      </c>
      <c r="AA1053" s="139" t="b">
        <f t="shared" si="184"/>
        <v>0</v>
      </c>
      <c r="AB1053" s="139" t="b">
        <f t="shared" si="185"/>
        <v>0</v>
      </c>
      <c r="AC1053" s="139">
        <f t="shared" si="186"/>
        <v>0</v>
      </c>
    </row>
    <row r="1054" spans="1:29" x14ac:dyDescent="0.25">
      <c r="A1054" s="139"/>
      <c r="B1054" s="139"/>
      <c r="C1054" s="139"/>
      <c r="D1054" s="139"/>
      <c r="E1054" s="139"/>
      <c r="F1054" s="139"/>
      <c r="G1054" s="146"/>
      <c r="H1054" s="139"/>
      <c r="I1054" s="139"/>
      <c r="J1054" s="139"/>
      <c r="K1054" s="139"/>
      <c r="L1054" s="139"/>
      <c r="M1054" s="139"/>
      <c r="N1054" s="139"/>
      <c r="O1054" s="138" t="str">
        <f t="shared" si="177"/>
        <v/>
      </c>
      <c r="P1054" s="139"/>
      <c r="Q1054" s="139"/>
      <c r="R1054" s="139"/>
      <c r="S1054" s="139"/>
      <c r="T1054" s="115" t="b">
        <f t="shared" si="176"/>
        <v>0</v>
      </c>
      <c r="U1054" s="139" t="b">
        <f t="shared" si="178"/>
        <v>0</v>
      </c>
      <c r="V1054" s="139" t="b">
        <f t="shared" si="179"/>
        <v>0</v>
      </c>
      <c r="W1054" s="139" t="b">
        <f t="shared" si="180"/>
        <v>0</v>
      </c>
      <c r="X1054" s="139" t="b">
        <f t="shared" si="181"/>
        <v>0</v>
      </c>
      <c r="Y1054" s="139" t="b">
        <f t="shared" si="182"/>
        <v>0</v>
      </c>
      <c r="Z1054" s="139" t="b">
        <f t="shared" si="183"/>
        <v>0</v>
      </c>
      <c r="AA1054" s="139" t="b">
        <f t="shared" si="184"/>
        <v>0</v>
      </c>
      <c r="AB1054" s="139" t="b">
        <f t="shared" si="185"/>
        <v>0</v>
      </c>
      <c r="AC1054" s="139">
        <f t="shared" si="186"/>
        <v>0</v>
      </c>
    </row>
    <row r="1055" spans="1:29" x14ac:dyDescent="0.25">
      <c r="A1055" s="139"/>
      <c r="B1055" s="139"/>
      <c r="C1055" s="139"/>
      <c r="D1055" s="139"/>
      <c r="E1055" s="139"/>
      <c r="F1055" s="139"/>
      <c r="G1055" s="146"/>
      <c r="H1055" s="139"/>
      <c r="I1055" s="139"/>
      <c r="J1055" s="139"/>
      <c r="K1055" s="139"/>
      <c r="L1055" s="139"/>
      <c r="M1055" s="139"/>
      <c r="N1055" s="139"/>
      <c r="O1055" s="138" t="str">
        <f t="shared" si="177"/>
        <v/>
      </c>
      <c r="P1055" s="139"/>
      <c r="Q1055" s="139"/>
      <c r="R1055" s="139"/>
      <c r="S1055" s="139"/>
      <c r="T1055" s="115" t="b">
        <f t="shared" si="176"/>
        <v>0</v>
      </c>
      <c r="U1055" s="139" t="b">
        <f t="shared" si="178"/>
        <v>0</v>
      </c>
      <c r="V1055" s="139" t="b">
        <f t="shared" si="179"/>
        <v>0</v>
      </c>
      <c r="W1055" s="139" t="b">
        <f t="shared" si="180"/>
        <v>0</v>
      </c>
      <c r="X1055" s="139" t="b">
        <f t="shared" si="181"/>
        <v>0</v>
      </c>
      <c r="Y1055" s="139" t="b">
        <f t="shared" si="182"/>
        <v>0</v>
      </c>
      <c r="Z1055" s="139" t="b">
        <f t="shared" si="183"/>
        <v>0</v>
      </c>
      <c r="AA1055" s="139" t="b">
        <f t="shared" si="184"/>
        <v>0</v>
      </c>
      <c r="AB1055" s="139" t="b">
        <f t="shared" si="185"/>
        <v>0</v>
      </c>
      <c r="AC1055" s="139">
        <f t="shared" si="186"/>
        <v>0</v>
      </c>
    </row>
    <row r="1056" spans="1:29" x14ac:dyDescent="0.25">
      <c r="A1056" s="139"/>
      <c r="B1056" s="139"/>
      <c r="C1056" s="139"/>
      <c r="D1056" s="139"/>
      <c r="E1056" s="139"/>
      <c r="F1056" s="139"/>
      <c r="G1056" s="146"/>
      <c r="H1056" s="139"/>
      <c r="I1056" s="139"/>
      <c r="J1056" s="139"/>
      <c r="K1056" s="139"/>
      <c r="L1056" s="139"/>
      <c r="M1056" s="139"/>
      <c r="N1056" s="139"/>
      <c r="O1056" s="138" t="str">
        <f t="shared" si="177"/>
        <v/>
      </c>
      <c r="P1056" s="139"/>
      <c r="Q1056" s="139"/>
      <c r="R1056" s="139"/>
      <c r="S1056" s="139"/>
      <c r="T1056" s="115" t="b">
        <f t="shared" si="176"/>
        <v>0</v>
      </c>
      <c r="U1056" s="139" t="b">
        <f t="shared" si="178"/>
        <v>0</v>
      </c>
      <c r="V1056" s="139" t="b">
        <f t="shared" si="179"/>
        <v>0</v>
      </c>
      <c r="W1056" s="139" t="b">
        <f t="shared" si="180"/>
        <v>0</v>
      </c>
      <c r="X1056" s="139" t="b">
        <f t="shared" si="181"/>
        <v>0</v>
      </c>
      <c r="Y1056" s="139" t="b">
        <f t="shared" si="182"/>
        <v>0</v>
      </c>
      <c r="Z1056" s="139" t="b">
        <f t="shared" si="183"/>
        <v>0</v>
      </c>
      <c r="AA1056" s="139" t="b">
        <f t="shared" si="184"/>
        <v>0</v>
      </c>
      <c r="AB1056" s="139" t="b">
        <f t="shared" si="185"/>
        <v>0</v>
      </c>
      <c r="AC1056" s="139">
        <f t="shared" si="186"/>
        <v>0</v>
      </c>
    </row>
    <row r="1057" spans="1:29" x14ac:dyDescent="0.25">
      <c r="A1057" s="139"/>
      <c r="B1057" s="139"/>
      <c r="C1057" s="139"/>
      <c r="D1057" s="139"/>
      <c r="E1057" s="139"/>
      <c r="F1057" s="139"/>
      <c r="G1057" s="146"/>
      <c r="H1057" s="139"/>
      <c r="I1057" s="139"/>
      <c r="J1057" s="139"/>
      <c r="K1057" s="139"/>
      <c r="L1057" s="139"/>
      <c r="M1057" s="139"/>
      <c r="N1057" s="139"/>
      <c r="O1057" s="138" t="str">
        <f t="shared" si="177"/>
        <v/>
      </c>
      <c r="P1057" s="139"/>
      <c r="Q1057" s="139"/>
      <c r="R1057" s="139"/>
      <c r="S1057" s="139"/>
      <c r="T1057" s="115" t="b">
        <f t="shared" si="176"/>
        <v>0</v>
      </c>
      <c r="U1057" s="139" t="b">
        <f t="shared" si="178"/>
        <v>0</v>
      </c>
      <c r="V1057" s="139" t="b">
        <f t="shared" si="179"/>
        <v>0</v>
      </c>
      <c r="W1057" s="139" t="b">
        <f t="shared" si="180"/>
        <v>0</v>
      </c>
      <c r="X1057" s="139" t="b">
        <f t="shared" si="181"/>
        <v>0</v>
      </c>
      <c r="Y1057" s="139" t="b">
        <f t="shared" si="182"/>
        <v>0</v>
      </c>
      <c r="Z1057" s="139" t="b">
        <f t="shared" si="183"/>
        <v>0</v>
      </c>
      <c r="AA1057" s="139" t="b">
        <f t="shared" si="184"/>
        <v>0</v>
      </c>
      <c r="AB1057" s="139" t="b">
        <f t="shared" si="185"/>
        <v>0</v>
      </c>
      <c r="AC1057" s="139">
        <f t="shared" si="186"/>
        <v>0</v>
      </c>
    </row>
    <row r="1058" spans="1:29" x14ac:dyDescent="0.25">
      <c r="A1058" s="139"/>
      <c r="B1058" s="139"/>
      <c r="C1058" s="139"/>
      <c r="D1058" s="139"/>
      <c r="E1058" s="139"/>
      <c r="F1058" s="139"/>
      <c r="G1058" s="146"/>
      <c r="H1058" s="139"/>
      <c r="I1058" s="139"/>
      <c r="J1058" s="139"/>
      <c r="K1058" s="139"/>
      <c r="L1058" s="139"/>
      <c r="M1058" s="139"/>
      <c r="N1058" s="139"/>
      <c r="O1058" s="138" t="str">
        <f t="shared" si="177"/>
        <v/>
      </c>
      <c r="P1058" s="139"/>
      <c r="Q1058" s="139"/>
      <c r="R1058" s="139"/>
      <c r="S1058" s="139"/>
      <c r="T1058" s="115" t="b">
        <f t="shared" si="176"/>
        <v>0</v>
      </c>
      <c r="U1058" s="139" t="b">
        <f t="shared" si="178"/>
        <v>0</v>
      </c>
      <c r="V1058" s="139" t="b">
        <f t="shared" si="179"/>
        <v>0</v>
      </c>
      <c r="W1058" s="139" t="b">
        <f t="shared" si="180"/>
        <v>0</v>
      </c>
      <c r="X1058" s="139" t="b">
        <f t="shared" si="181"/>
        <v>0</v>
      </c>
      <c r="Y1058" s="139" t="b">
        <f t="shared" si="182"/>
        <v>0</v>
      </c>
      <c r="Z1058" s="139" t="b">
        <f t="shared" si="183"/>
        <v>0</v>
      </c>
      <c r="AA1058" s="139" t="b">
        <f t="shared" si="184"/>
        <v>0</v>
      </c>
      <c r="AB1058" s="139" t="b">
        <f t="shared" si="185"/>
        <v>0</v>
      </c>
      <c r="AC1058" s="139">
        <f t="shared" si="186"/>
        <v>0</v>
      </c>
    </row>
    <row r="1059" spans="1:29" x14ac:dyDescent="0.25">
      <c r="A1059" s="139"/>
      <c r="B1059" s="139"/>
      <c r="C1059" s="139"/>
      <c r="D1059" s="139"/>
      <c r="E1059" s="139"/>
      <c r="F1059" s="139"/>
      <c r="G1059" s="146"/>
      <c r="H1059" s="139"/>
      <c r="I1059" s="139"/>
      <c r="J1059" s="139"/>
      <c r="K1059" s="139"/>
      <c r="L1059" s="139"/>
      <c r="M1059" s="139"/>
      <c r="N1059" s="139"/>
      <c r="O1059" s="138" t="str">
        <f t="shared" si="177"/>
        <v/>
      </c>
      <c r="P1059" s="139"/>
      <c r="Q1059" s="139"/>
      <c r="R1059" s="139"/>
      <c r="S1059" s="139"/>
      <c r="T1059" s="115" t="b">
        <f t="shared" si="176"/>
        <v>0</v>
      </c>
      <c r="U1059" s="139" t="b">
        <f t="shared" si="178"/>
        <v>0</v>
      </c>
      <c r="V1059" s="139" t="b">
        <f t="shared" si="179"/>
        <v>0</v>
      </c>
      <c r="W1059" s="139" t="b">
        <f t="shared" si="180"/>
        <v>0</v>
      </c>
      <c r="X1059" s="139" t="b">
        <f t="shared" si="181"/>
        <v>0</v>
      </c>
      <c r="Y1059" s="139" t="b">
        <f t="shared" si="182"/>
        <v>0</v>
      </c>
      <c r="Z1059" s="139" t="b">
        <f t="shared" si="183"/>
        <v>0</v>
      </c>
      <c r="AA1059" s="139" t="b">
        <f t="shared" si="184"/>
        <v>0</v>
      </c>
      <c r="AB1059" s="139" t="b">
        <f t="shared" si="185"/>
        <v>0</v>
      </c>
      <c r="AC1059" s="139">
        <f t="shared" si="186"/>
        <v>0</v>
      </c>
    </row>
    <row r="1060" spans="1:29" x14ac:dyDescent="0.25">
      <c r="A1060" s="139"/>
      <c r="B1060" s="139"/>
      <c r="C1060" s="139"/>
      <c r="D1060" s="139"/>
      <c r="E1060" s="139"/>
      <c r="F1060" s="139"/>
      <c r="G1060" s="146"/>
      <c r="H1060" s="139"/>
      <c r="I1060" s="139"/>
      <c r="J1060" s="139"/>
      <c r="K1060" s="139"/>
      <c r="L1060" s="139"/>
      <c r="M1060" s="139"/>
      <c r="N1060" s="139"/>
      <c r="O1060" s="138" t="str">
        <f t="shared" si="177"/>
        <v/>
      </c>
      <c r="P1060" s="139"/>
      <c r="Q1060" s="139"/>
      <c r="R1060" s="139"/>
      <c r="S1060" s="139"/>
      <c r="T1060" s="115" t="b">
        <f t="shared" si="176"/>
        <v>0</v>
      </c>
      <c r="U1060" s="139" t="b">
        <f t="shared" si="178"/>
        <v>0</v>
      </c>
      <c r="V1060" s="139" t="b">
        <f t="shared" si="179"/>
        <v>0</v>
      </c>
      <c r="W1060" s="139" t="b">
        <f t="shared" si="180"/>
        <v>0</v>
      </c>
      <c r="X1060" s="139" t="b">
        <f t="shared" si="181"/>
        <v>0</v>
      </c>
      <c r="Y1060" s="139" t="b">
        <f t="shared" si="182"/>
        <v>0</v>
      </c>
      <c r="Z1060" s="139" t="b">
        <f t="shared" si="183"/>
        <v>0</v>
      </c>
      <c r="AA1060" s="139" t="b">
        <f t="shared" si="184"/>
        <v>0</v>
      </c>
      <c r="AB1060" s="139" t="b">
        <f t="shared" si="185"/>
        <v>0</v>
      </c>
      <c r="AC1060" s="139">
        <f t="shared" si="186"/>
        <v>0</v>
      </c>
    </row>
    <row r="1061" spans="1:29" x14ac:dyDescent="0.25">
      <c r="A1061" s="139"/>
      <c r="B1061" s="139"/>
      <c r="C1061" s="139"/>
      <c r="D1061" s="139"/>
      <c r="E1061" s="139"/>
      <c r="F1061" s="139"/>
      <c r="G1061" s="146"/>
      <c r="H1061" s="139"/>
      <c r="I1061" s="139"/>
      <c r="J1061" s="139"/>
      <c r="K1061" s="139"/>
      <c r="L1061" s="139"/>
      <c r="M1061" s="139"/>
      <c r="N1061" s="139"/>
      <c r="O1061" s="138" t="str">
        <f t="shared" si="177"/>
        <v/>
      </c>
      <c r="P1061" s="139"/>
      <c r="Q1061" s="139"/>
      <c r="R1061" s="139"/>
      <c r="S1061" s="139"/>
      <c r="T1061" s="115" t="b">
        <f t="shared" si="176"/>
        <v>0</v>
      </c>
      <c r="U1061" s="139" t="b">
        <f t="shared" si="178"/>
        <v>0</v>
      </c>
      <c r="V1061" s="139" t="b">
        <f t="shared" si="179"/>
        <v>0</v>
      </c>
      <c r="W1061" s="139" t="b">
        <f t="shared" si="180"/>
        <v>0</v>
      </c>
      <c r="X1061" s="139" t="b">
        <f t="shared" si="181"/>
        <v>0</v>
      </c>
      <c r="Y1061" s="139" t="b">
        <f t="shared" si="182"/>
        <v>0</v>
      </c>
      <c r="Z1061" s="139" t="b">
        <f t="shared" si="183"/>
        <v>0</v>
      </c>
      <c r="AA1061" s="139" t="b">
        <f t="shared" si="184"/>
        <v>0</v>
      </c>
      <c r="AB1061" s="139" t="b">
        <f t="shared" si="185"/>
        <v>0</v>
      </c>
      <c r="AC1061" s="139">
        <f t="shared" si="186"/>
        <v>0</v>
      </c>
    </row>
    <row r="1062" spans="1:29" x14ac:dyDescent="0.25">
      <c r="A1062" s="139"/>
      <c r="B1062" s="139"/>
      <c r="C1062" s="139"/>
      <c r="D1062" s="139"/>
      <c r="E1062" s="139"/>
      <c r="F1062" s="139"/>
      <c r="G1062" s="146"/>
      <c r="H1062" s="139"/>
      <c r="I1062" s="139"/>
      <c r="J1062" s="139"/>
      <c r="K1062" s="139"/>
      <c r="L1062" s="139"/>
      <c r="M1062" s="139"/>
      <c r="N1062" s="139"/>
      <c r="O1062" s="138" t="str">
        <f t="shared" si="177"/>
        <v/>
      </c>
      <c r="P1062" s="139"/>
      <c r="Q1062" s="139"/>
      <c r="R1062" s="139"/>
      <c r="S1062" s="139"/>
      <c r="T1062" s="115" t="b">
        <f t="shared" si="176"/>
        <v>0</v>
      </c>
      <c r="U1062" s="139" t="b">
        <f t="shared" si="178"/>
        <v>0</v>
      </c>
      <c r="V1062" s="139" t="b">
        <f t="shared" si="179"/>
        <v>0</v>
      </c>
      <c r="W1062" s="139" t="b">
        <f t="shared" si="180"/>
        <v>0</v>
      </c>
      <c r="X1062" s="139" t="b">
        <f t="shared" si="181"/>
        <v>0</v>
      </c>
      <c r="Y1062" s="139" t="b">
        <f t="shared" si="182"/>
        <v>0</v>
      </c>
      <c r="Z1062" s="139" t="b">
        <f t="shared" si="183"/>
        <v>0</v>
      </c>
      <c r="AA1062" s="139" t="b">
        <f t="shared" si="184"/>
        <v>0</v>
      </c>
      <c r="AB1062" s="139" t="b">
        <f t="shared" si="185"/>
        <v>0</v>
      </c>
      <c r="AC1062" s="139">
        <f t="shared" si="186"/>
        <v>0</v>
      </c>
    </row>
    <row r="1063" spans="1:29" x14ac:dyDescent="0.25">
      <c r="A1063" s="139"/>
      <c r="B1063" s="139"/>
      <c r="C1063" s="139"/>
      <c r="D1063" s="139"/>
      <c r="E1063" s="139"/>
      <c r="F1063" s="139"/>
      <c r="G1063" s="146"/>
      <c r="H1063" s="139"/>
      <c r="I1063" s="139"/>
      <c r="J1063" s="139"/>
      <c r="K1063" s="139"/>
      <c r="L1063" s="139"/>
      <c r="M1063" s="139"/>
      <c r="N1063" s="139"/>
      <c r="O1063" s="138" t="str">
        <f t="shared" si="177"/>
        <v/>
      </c>
      <c r="P1063" s="139"/>
      <c r="Q1063" s="139"/>
      <c r="R1063" s="139"/>
      <c r="S1063" s="139"/>
      <c r="T1063" s="115" t="b">
        <f t="shared" si="176"/>
        <v>0</v>
      </c>
      <c r="U1063" s="139" t="b">
        <f t="shared" si="178"/>
        <v>0</v>
      </c>
      <c r="V1063" s="139" t="b">
        <f t="shared" si="179"/>
        <v>0</v>
      </c>
      <c r="W1063" s="139" t="b">
        <f t="shared" si="180"/>
        <v>0</v>
      </c>
      <c r="X1063" s="139" t="b">
        <f t="shared" si="181"/>
        <v>0</v>
      </c>
      <c r="Y1063" s="139" t="b">
        <f t="shared" si="182"/>
        <v>0</v>
      </c>
      <c r="Z1063" s="139" t="b">
        <f t="shared" si="183"/>
        <v>0</v>
      </c>
      <c r="AA1063" s="139" t="b">
        <f t="shared" si="184"/>
        <v>0</v>
      </c>
      <c r="AB1063" s="139" t="b">
        <f t="shared" si="185"/>
        <v>0</v>
      </c>
      <c r="AC1063" s="139">
        <f t="shared" si="186"/>
        <v>0</v>
      </c>
    </row>
    <row r="1064" spans="1:29" x14ac:dyDescent="0.25">
      <c r="A1064" s="139"/>
      <c r="B1064" s="139"/>
      <c r="C1064" s="139"/>
      <c r="D1064" s="139"/>
      <c r="E1064" s="139"/>
      <c r="F1064" s="139"/>
      <c r="G1064" s="146"/>
      <c r="H1064" s="139"/>
      <c r="I1064" s="139"/>
      <c r="J1064" s="139"/>
      <c r="K1064" s="139"/>
      <c r="L1064" s="139"/>
      <c r="M1064" s="139"/>
      <c r="N1064" s="139"/>
      <c r="O1064" s="138" t="str">
        <f t="shared" si="177"/>
        <v/>
      </c>
      <c r="P1064" s="139"/>
      <c r="Q1064" s="139"/>
      <c r="R1064" s="139"/>
      <c r="S1064" s="139"/>
      <c r="T1064" s="115" t="b">
        <f t="shared" si="176"/>
        <v>0</v>
      </c>
      <c r="U1064" s="139" t="b">
        <f t="shared" si="178"/>
        <v>0</v>
      </c>
      <c r="V1064" s="139" t="b">
        <f t="shared" si="179"/>
        <v>0</v>
      </c>
      <c r="W1064" s="139" t="b">
        <f t="shared" si="180"/>
        <v>0</v>
      </c>
      <c r="X1064" s="139" t="b">
        <f t="shared" si="181"/>
        <v>0</v>
      </c>
      <c r="Y1064" s="139" t="b">
        <f t="shared" si="182"/>
        <v>0</v>
      </c>
      <c r="Z1064" s="139" t="b">
        <f t="shared" si="183"/>
        <v>0</v>
      </c>
      <c r="AA1064" s="139" t="b">
        <f t="shared" si="184"/>
        <v>0</v>
      </c>
      <c r="AB1064" s="139" t="b">
        <f t="shared" si="185"/>
        <v>0</v>
      </c>
      <c r="AC1064" s="139">
        <f t="shared" si="186"/>
        <v>0</v>
      </c>
    </row>
    <row r="1065" spans="1:29" x14ac:dyDescent="0.25">
      <c r="A1065" s="139"/>
      <c r="B1065" s="139"/>
      <c r="C1065" s="139"/>
      <c r="D1065" s="139"/>
      <c r="E1065" s="139"/>
      <c r="F1065" s="139"/>
      <c r="G1065" s="146"/>
      <c r="H1065" s="139"/>
      <c r="I1065" s="139"/>
      <c r="J1065" s="139"/>
      <c r="K1065" s="139"/>
      <c r="L1065" s="139"/>
      <c r="M1065" s="139"/>
      <c r="N1065" s="139"/>
      <c r="O1065" s="138" t="str">
        <f t="shared" si="177"/>
        <v/>
      </c>
      <c r="P1065" s="139"/>
      <c r="Q1065" s="139"/>
      <c r="R1065" s="139"/>
      <c r="S1065" s="139"/>
      <c r="T1065" s="115" t="b">
        <f t="shared" si="176"/>
        <v>0</v>
      </c>
      <c r="U1065" s="139" t="b">
        <f t="shared" si="178"/>
        <v>0</v>
      </c>
      <c r="V1065" s="139" t="b">
        <f t="shared" si="179"/>
        <v>0</v>
      </c>
      <c r="W1065" s="139" t="b">
        <f t="shared" si="180"/>
        <v>0</v>
      </c>
      <c r="X1065" s="139" t="b">
        <f t="shared" si="181"/>
        <v>0</v>
      </c>
      <c r="Y1065" s="139" t="b">
        <f t="shared" si="182"/>
        <v>0</v>
      </c>
      <c r="Z1065" s="139" t="b">
        <f t="shared" si="183"/>
        <v>0</v>
      </c>
      <c r="AA1065" s="139" t="b">
        <f t="shared" si="184"/>
        <v>0</v>
      </c>
      <c r="AB1065" s="139" t="b">
        <f t="shared" si="185"/>
        <v>0</v>
      </c>
      <c r="AC1065" s="139">
        <f t="shared" si="186"/>
        <v>0</v>
      </c>
    </row>
    <row r="1066" spans="1:29" x14ac:dyDescent="0.25">
      <c r="A1066" s="139"/>
      <c r="B1066" s="139"/>
      <c r="C1066" s="139"/>
      <c r="D1066" s="139"/>
      <c r="E1066" s="139"/>
      <c r="F1066" s="139"/>
      <c r="G1066" s="146"/>
      <c r="H1066" s="139"/>
      <c r="I1066" s="139"/>
      <c r="J1066" s="139"/>
      <c r="K1066" s="139"/>
      <c r="L1066" s="139"/>
      <c r="M1066" s="139"/>
      <c r="N1066" s="139"/>
      <c r="O1066" s="138" t="str">
        <f t="shared" si="177"/>
        <v/>
      </c>
      <c r="P1066" s="139"/>
      <c r="Q1066" s="139"/>
      <c r="R1066" s="139"/>
      <c r="S1066" s="139"/>
      <c r="T1066" s="115" t="b">
        <f t="shared" si="176"/>
        <v>0</v>
      </c>
      <c r="U1066" s="139" t="b">
        <f t="shared" si="178"/>
        <v>0</v>
      </c>
      <c r="V1066" s="139" t="b">
        <f t="shared" si="179"/>
        <v>0</v>
      </c>
      <c r="W1066" s="139" t="b">
        <f t="shared" si="180"/>
        <v>0</v>
      </c>
      <c r="X1066" s="139" t="b">
        <f t="shared" si="181"/>
        <v>0</v>
      </c>
      <c r="Y1066" s="139" t="b">
        <f t="shared" si="182"/>
        <v>0</v>
      </c>
      <c r="Z1066" s="139" t="b">
        <f t="shared" si="183"/>
        <v>0</v>
      </c>
      <c r="AA1066" s="139" t="b">
        <f t="shared" si="184"/>
        <v>0</v>
      </c>
      <c r="AB1066" s="139" t="b">
        <f t="shared" si="185"/>
        <v>0</v>
      </c>
      <c r="AC1066" s="139">
        <f t="shared" si="186"/>
        <v>0</v>
      </c>
    </row>
    <row r="1067" spans="1:29" x14ac:dyDescent="0.25">
      <c r="A1067" s="139"/>
      <c r="B1067" s="139"/>
      <c r="C1067" s="139"/>
      <c r="D1067" s="139"/>
      <c r="E1067" s="139"/>
      <c r="F1067" s="139"/>
      <c r="G1067" s="146"/>
      <c r="H1067" s="139"/>
      <c r="I1067" s="139"/>
      <c r="J1067" s="139"/>
      <c r="K1067" s="139"/>
      <c r="L1067" s="139"/>
      <c r="M1067" s="139"/>
      <c r="N1067" s="139"/>
      <c r="O1067" s="138" t="str">
        <f t="shared" si="177"/>
        <v/>
      </c>
      <c r="P1067" s="139"/>
      <c r="Q1067" s="139"/>
      <c r="R1067" s="139"/>
      <c r="S1067" s="139"/>
      <c r="T1067" s="115" t="b">
        <f t="shared" si="176"/>
        <v>0</v>
      </c>
      <c r="U1067" s="139" t="b">
        <f t="shared" si="178"/>
        <v>0</v>
      </c>
      <c r="V1067" s="139" t="b">
        <f t="shared" si="179"/>
        <v>0</v>
      </c>
      <c r="W1067" s="139" t="b">
        <f t="shared" si="180"/>
        <v>0</v>
      </c>
      <c r="X1067" s="139" t="b">
        <f t="shared" si="181"/>
        <v>0</v>
      </c>
      <c r="Y1067" s="139" t="b">
        <f t="shared" si="182"/>
        <v>0</v>
      </c>
      <c r="Z1067" s="139" t="b">
        <f t="shared" si="183"/>
        <v>0</v>
      </c>
      <c r="AA1067" s="139" t="b">
        <f t="shared" si="184"/>
        <v>0</v>
      </c>
      <c r="AB1067" s="139" t="b">
        <f t="shared" si="185"/>
        <v>0</v>
      </c>
      <c r="AC1067" s="139">
        <f t="shared" si="186"/>
        <v>0</v>
      </c>
    </row>
    <row r="1068" spans="1:29" x14ac:dyDescent="0.25">
      <c r="A1068" s="139"/>
      <c r="B1068" s="139"/>
      <c r="C1068" s="139"/>
      <c r="D1068" s="139"/>
      <c r="E1068" s="139"/>
      <c r="F1068" s="139"/>
      <c r="G1068" s="146"/>
      <c r="H1068" s="139"/>
      <c r="I1068" s="139"/>
      <c r="J1068" s="139"/>
      <c r="K1068" s="139"/>
      <c r="L1068" s="139"/>
      <c r="M1068" s="139"/>
      <c r="N1068" s="139"/>
      <c r="O1068" s="138" t="str">
        <f t="shared" si="177"/>
        <v/>
      </c>
      <c r="P1068" s="139"/>
      <c r="Q1068" s="139"/>
      <c r="R1068" s="139"/>
      <c r="S1068" s="139"/>
      <c r="T1068" s="115" t="b">
        <f t="shared" si="176"/>
        <v>0</v>
      </c>
      <c r="U1068" s="139" t="b">
        <f t="shared" si="178"/>
        <v>0</v>
      </c>
      <c r="V1068" s="139" t="b">
        <f t="shared" si="179"/>
        <v>0</v>
      </c>
      <c r="W1068" s="139" t="b">
        <f t="shared" si="180"/>
        <v>0</v>
      </c>
      <c r="X1068" s="139" t="b">
        <f t="shared" si="181"/>
        <v>0</v>
      </c>
      <c r="Y1068" s="139" t="b">
        <f t="shared" si="182"/>
        <v>0</v>
      </c>
      <c r="Z1068" s="139" t="b">
        <f t="shared" si="183"/>
        <v>0</v>
      </c>
      <c r="AA1068" s="139" t="b">
        <f t="shared" si="184"/>
        <v>0</v>
      </c>
      <c r="AB1068" s="139" t="b">
        <f t="shared" si="185"/>
        <v>0</v>
      </c>
      <c r="AC1068" s="139">
        <f t="shared" si="186"/>
        <v>0</v>
      </c>
    </row>
    <row r="1069" spans="1:29" x14ac:dyDescent="0.25">
      <c r="A1069" s="139"/>
      <c r="B1069" s="139"/>
      <c r="C1069" s="139"/>
      <c r="D1069" s="139"/>
      <c r="E1069" s="139"/>
      <c r="F1069" s="139"/>
      <c r="G1069" s="146"/>
      <c r="H1069" s="139"/>
      <c r="I1069" s="139"/>
      <c r="J1069" s="139"/>
      <c r="K1069" s="139"/>
      <c r="L1069" s="139"/>
      <c r="M1069" s="139"/>
      <c r="N1069" s="139"/>
      <c r="O1069" s="138" t="str">
        <f t="shared" si="177"/>
        <v/>
      </c>
      <c r="P1069" s="139"/>
      <c r="Q1069" s="139"/>
      <c r="R1069" s="139"/>
      <c r="S1069" s="139"/>
      <c r="T1069" s="115" t="b">
        <f t="shared" si="176"/>
        <v>0</v>
      </c>
      <c r="U1069" s="139" t="b">
        <f t="shared" si="178"/>
        <v>0</v>
      </c>
      <c r="V1069" s="139" t="b">
        <f t="shared" si="179"/>
        <v>0</v>
      </c>
      <c r="W1069" s="139" t="b">
        <f t="shared" si="180"/>
        <v>0</v>
      </c>
      <c r="X1069" s="139" t="b">
        <f t="shared" si="181"/>
        <v>0</v>
      </c>
      <c r="Y1069" s="139" t="b">
        <f t="shared" si="182"/>
        <v>0</v>
      </c>
      <c r="Z1069" s="139" t="b">
        <f t="shared" si="183"/>
        <v>0</v>
      </c>
      <c r="AA1069" s="139" t="b">
        <f t="shared" si="184"/>
        <v>0</v>
      </c>
      <c r="AB1069" s="139" t="b">
        <f t="shared" si="185"/>
        <v>0</v>
      </c>
      <c r="AC1069" s="139">
        <f t="shared" si="186"/>
        <v>0</v>
      </c>
    </row>
    <row r="1070" spans="1:29" x14ac:dyDescent="0.25">
      <c r="A1070" s="139"/>
      <c r="B1070" s="139"/>
      <c r="C1070" s="139"/>
      <c r="D1070" s="139"/>
      <c r="E1070" s="139"/>
      <c r="F1070" s="139"/>
      <c r="G1070" s="146"/>
      <c r="H1070" s="139"/>
      <c r="I1070" s="139"/>
      <c r="J1070" s="139"/>
      <c r="K1070" s="139"/>
      <c r="L1070" s="139"/>
      <c r="M1070" s="139"/>
      <c r="N1070" s="139"/>
      <c r="O1070" s="138" t="str">
        <f t="shared" si="177"/>
        <v/>
      </c>
      <c r="P1070" s="139"/>
      <c r="Q1070" s="139"/>
      <c r="R1070" s="139"/>
      <c r="S1070" s="139"/>
      <c r="T1070" s="115" t="b">
        <f t="shared" si="176"/>
        <v>0</v>
      </c>
      <c r="U1070" s="139" t="b">
        <f t="shared" si="178"/>
        <v>0</v>
      </c>
      <c r="V1070" s="139" t="b">
        <f t="shared" si="179"/>
        <v>0</v>
      </c>
      <c r="W1070" s="139" t="b">
        <f t="shared" si="180"/>
        <v>0</v>
      </c>
      <c r="X1070" s="139" t="b">
        <f t="shared" si="181"/>
        <v>0</v>
      </c>
      <c r="Y1070" s="139" t="b">
        <f t="shared" si="182"/>
        <v>0</v>
      </c>
      <c r="Z1070" s="139" t="b">
        <f t="shared" si="183"/>
        <v>0</v>
      </c>
      <c r="AA1070" s="139" t="b">
        <f t="shared" si="184"/>
        <v>0</v>
      </c>
      <c r="AB1070" s="139" t="b">
        <f t="shared" si="185"/>
        <v>0</v>
      </c>
      <c r="AC1070" s="139">
        <f t="shared" si="186"/>
        <v>0</v>
      </c>
    </row>
    <row r="1071" spans="1:29" x14ac:dyDescent="0.25">
      <c r="A1071" s="139"/>
      <c r="B1071" s="139"/>
      <c r="C1071" s="139"/>
      <c r="D1071" s="139"/>
      <c r="E1071" s="139"/>
      <c r="F1071" s="139"/>
      <c r="G1071" s="146"/>
      <c r="H1071" s="139"/>
      <c r="I1071" s="139"/>
      <c r="J1071" s="139"/>
      <c r="K1071" s="139"/>
      <c r="L1071" s="139"/>
      <c r="M1071" s="139"/>
      <c r="N1071" s="139"/>
      <c r="O1071" s="138" t="str">
        <f t="shared" si="177"/>
        <v/>
      </c>
      <c r="P1071" s="139"/>
      <c r="Q1071" s="139"/>
      <c r="R1071" s="139"/>
      <c r="S1071" s="139"/>
      <c r="T1071" s="115" t="b">
        <f t="shared" si="176"/>
        <v>0</v>
      </c>
      <c r="U1071" s="139" t="b">
        <f t="shared" si="178"/>
        <v>0</v>
      </c>
      <c r="V1071" s="139" t="b">
        <f t="shared" si="179"/>
        <v>0</v>
      </c>
      <c r="W1071" s="139" t="b">
        <f t="shared" si="180"/>
        <v>0</v>
      </c>
      <c r="X1071" s="139" t="b">
        <f t="shared" si="181"/>
        <v>0</v>
      </c>
      <c r="Y1071" s="139" t="b">
        <f t="shared" si="182"/>
        <v>0</v>
      </c>
      <c r="Z1071" s="139" t="b">
        <f t="shared" si="183"/>
        <v>0</v>
      </c>
      <c r="AA1071" s="139" t="b">
        <f t="shared" si="184"/>
        <v>0</v>
      </c>
      <c r="AB1071" s="139" t="b">
        <f t="shared" si="185"/>
        <v>0</v>
      </c>
      <c r="AC1071" s="139">
        <f t="shared" si="186"/>
        <v>0</v>
      </c>
    </row>
    <row r="1072" spans="1:29" x14ac:dyDescent="0.25">
      <c r="A1072" s="139"/>
      <c r="B1072" s="139"/>
      <c r="C1072" s="139"/>
      <c r="D1072" s="139"/>
      <c r="E1072" s="139"/>
      <c r="F1072" s="139"/>
      <c r="G1072" s="146"/>
      <c r="H1072" s="139"/>
      <c r="I1072" s="139"/>
      <c r="J1072" s="139"/>
      <c r="K1072" s="139"/>
      <c r="L1072" s="139"/>
      <c r="M1072" s="139"/>
      <c r="N1072" s="139"/>
      <c r="O1072" s="138" t="str">
        <f t="shared" si="177"/>
        <v/>
      </c>
      <c r="P1072" s="139"/>
      <c r="Q1072" s="139"/>
      <c r="R1072" s="139"/>
      <c r="S1072" s="139"/>
      <c r="T1072" s="115" t="b">
        <f t="shared" si="176"/>
        <v>0</v>
      </c>
      <c r="U1072" s="139" t="b">
        <f t="shared" si="178"/>
        <v>0</v>
      </c>
      <c r="V1072" s="139" t="b">
        <f t="shared" si="179"/>
        <v>0</v>
      </c>
      <c r="W1072" s="139" t="b">
        <f t="shared" si="180"/>
        <v>0</v>
      </c>
      <c r="X1072" s="139" t="b">
        <f t="shared" si="181"/>
        <v>0</v>
      </c>
      <c r="Y1072" s="139" t="b">
        <f t="shared" si="182"/>
        <v>0</v>
      </c>
      <c r="Z1072" s="139" t="b">
        <f t="shared" si="183"/>
        <v>0</v>
      </c>
      <c r="AA1072" s="139" t="b">
        <f t="shared" si="184"/>
        <v>0</v>
      </c>
      <c r="AB1072" s="139" t="b">
        <f t="shared" si="185"/>
        <v>0</v>
      </c>
      <c r="AC1072" s="139">
        <f t="shared" si="186"/>
        <v>0</v>
      </c>
    </row>
    <row r="1073" spans="1:29" x14ac:dyDescent="0.25">
      <c r="A1073" s="139"/>
      <c r="B1073" s="139"/>
      <c r="C1073" s="139"/>
      <c r="D1073" s="139"/>
      <c r="E1073" s="139"/>
      <c r="F1073" s="139"/>
      <c r="G1073" s="146"/>
      <c r="H1073" s="139"/>
      <c r="I1073" s="139"/>
      <c r="J1073" s="139"/>
      <c r="K1073" s="139"/>
      <c r="L1073" s="139"/>
      <c r="M1073" s="139"/>
      <c r="N1073" s="139"/>
      <c r="O1073" s="138" t="str">
        <f t="shared" si="177"/>
        <v/>
      </c>
      <c r="P1073" s="139"/>
      <c r="Q1073" s="139"/>
      <c r="R1073" s="139"/>
      <c r="S1073" s="139"/>
      <c r="T1073" s="115" t="b">
        <f t="shared" si="176"/>
        <v>0</v>
      </c>
      <c r="U1073" s="139" t="b">
        <f t="shared" si="178"/>
        <v>0</v>
      </c>
      <c r="V1073" s="139" t="b">
        <f t="shared" si="179"/>
        <v>0</v>
      </c>
      <c r="W1073" s="139" t="b">
        <f t="shared" si="180"/>
        <v>0</v>
      </c>
      <c r="X1073" s="139" t="b">
        <f t="shared" si="181"/>
        <v>0</v>
      </c>
      <c r="Y1073" s="139" t="b">
        <f t="shared" si="182"/>
        <v>0</v>
      </c>
      <c r="Z1073" s="139" t="b">
        <f t="shared" si="183"/>
        <v>0</v>
      </c>
      <c r="AA1073" s="139" t="b">
        <f t="shared" si="184"/>
        <v>0</v>
      </c>
      <c r="AB1073" s="139" t="b">
        <f t="shared" si="185"/>
        <v>0</v>
      </c>
      <c r="AC1073" s="139">
        <f t="shared" si="186"/>
        <v>0</v>
      </c>
    </row>
    <row r="1074" spans="1:29" x14ac:dyDescent="0.25">
      <c r="A1074" s="139"/>
      <c r="B1074" s="139"/>
      <c r="C1074" s="139"/>
      <c r="D1074" s="139"/>
      <c r="E1074" s="139"/>
      <c r="F1074" s="139"/>
      <c r="G1074" s="146"/>
      <c r="H1074" s="139"/>
      <c r="I1074" s="139"/>
      <c r="J1074" s="139"/>
      <c r="K1074" s="139"/>
      <c r="L1074" s="139"/>
      <c r="M1074" s="139"/>
      <c r="N1074" s="139"/>
      <c r="O1074" s="138" t="str">
        <f t="shared" si="177"/>
        <v/>
      </c>
      <c r="P1074" s="139"/>
      <c r="Q1074" s="139"/>
      <c r="R1074" s="139"/>
      <c r="S1074" s="139"/>
      <c r="T1074" s="115" t="b">
        <f t="shared" si="176"/>
        <v>0</v>
      </c>
      <c r="U1074" s="139" t="b">
        <f t="shared" si="178"/>
        <v>0</v>
      </c>
      <c r="V1074" s="139" t="b">
        <f t="shared" si="179"/>
        <v>0</v>
      </c>
      <c r="W1074" s="139" t="b">
        <f t="shared" si="180"/>
        <v>0</v>
      </c>
      <c r="X1074" s="139" t="b">
        <f t="shared" si="181"/>
        <v>0</v>
      </c>
      <c r="Y1074" s="139" t="b">
        <f t="shared" si="182"/>
        <v>0</v>
      </c>
      <c r="Z1074" s="139" t="b">
        <f t="shared" si="183"/>
        <v>0</v>
      </c>
      <c r="AA1074" s="139" t="b">
        <f t="shared" si="184"/>
        <v>0</v>
      </c>
      <c r="AB1074" s="139" t="b">
        <f t="shared" si="185"/>
        <v>0</v>
      </c>
      <c r="AC1074" s="139">
        <f t="shared" si="186"/>
        <v>0</v>
      </c>
    </row>
    <row r="1075" spans="1:29" x14ac:dyDescent="0.25">
      <c r="A1075" s="139"/>
      <c r="B1075" s="139"/>
      <c r="C1075" s="139"/>
      <c r="D1075" s="139"/>
      <c r="E1075" s="139"/>
      <c r="F1075" s="139"/>
      <c r="G1075" s="146"/>
      <c r="H1075" s="139"/>
      <c r="I1075" s="139"/>
      <c r="J1075" s="139"/>
      <c r="K1075" s="139"/>
      <c r="L1075" s="139"/>
      <c r="M1075" s="139"/>
      <c r="N1075" s="139"/>
      <c r="O1075" s="138" t="str">
        <f t="shared" si="177"/>
        <v/>
      </c>
      <c r="P1075" s="139"/>
      <c r="Q1075" s="139"/>
      <c r="R1075" s="139"/>
      <c r="S1075" s="139"/>
      <c r="T1075" s="115" t="b">
        <f t="shared" si="176"/>
        <v>0</v>
      </c>
      <c r="U1075" s="139" t="b">
        <f t="shared" si="178"/>
        <v>0</v>
      </c>
      <c r="V1075" s="139" t="b">
        <f t="shared" si="179"/>
        <v>0</v>
      </c>
      <c r="W1075" s="139" t="b">
        <f t="shared" si="180"/>
        <v>0</v>
      </c>
      <c r="X1075" s="139" t="b">
        <f t="shared" si="181"/>
        <v>0</v>
      </c>
      <c r="Y1075" s="139" t="b">
        <f t="shared" si="182"/>
        <v>0</v>
      </c>
      <c r="Z1075" s="139" t="b">
        <f t="shared" si="183"/>
        <v>0</v>
      </c>
      <c r="AA1075" s="139" t="b">
        <f t="shared" si="184"/>
        <v>0</v>
      </c>
      <c r="AB1075" s="139" t="b">
        <f t="shared" si="185"/>
        <v>0</v>
      </c>
      <c r="AC1075" s="139">
        <f t="shared" si="186"/>
        <v>0</v>
      </c>
    </row>
    <row r="1076" spans="1:29" x14ac:dyDescent="0.25">
      <c r="A1076" s="139"/>
      <c r="B1076" s="139"/>
      <c r="C1076" s="139"/>
      <c r="D1076" s="139"/>
      <c r="E1076" s="139"/>
      <c r="F1076" s="139"/>
      <c r="G1076" s="146"/>
      <c r="H1076" s="139"/>
      <c r="I1076" s="139"/>
      <c r="J1076" s="139"/>
      <c r="K1076" s="139"/>
      <c r="L1076" s="139"/>
      <c r="M1076" s="139"/>
      <c r="N1076" s="139"/>
      <c r="O1076" s="138" t="str">
        <f t="shared" si="177"/>
        <v/>
      </c>
      <c r="P1076" s="139"/>
      <c r="Q1076" s="139"/>
      <c r="R1076" s="139"/>
      <c r="S1076" s="139"/>
      <c r="T1076" s="115" t="b">
        <f t="shared" si="176"/>
        <v>0</v>
      </c>
      <c r="U1076" s="139" t="b">
        <f t="shared" si="178"/>
        <v>0</v>
      </c>
      <c r="V1076" s="139" t="b">
        <f t="shared" si="179"/>
        <v>0</v>
      </c>
      <c r="W1076" s="139" t="b">
        <f t="shared" si="180"/>
        <v>0</v>
      </c>
      <c r="X1076" s="139" t="b">
        <f t="shared" si="181"/>
        <v>0</v>
      </c>
      <c r="Y1076" s="139" t="b">
        <f t="shared" si="182"/>
        <v>0</v>
      </c>
      <c r="Z1076" s="139" t="b">
        <f t="shared" si="183"/>
        <v>0</v>
      </c>
      <c r="AA1076" s="139" t="b">
        <f t="shared" si="184"/>
        <v>0</v>
      </c>
      <c r="AB1076" s="139" t="b">
        <f t="shared" si="185"/>
        <v>0</v>
      </c>
      <c r="AC1076" s="139">
        <f t="shared" si="186"/>
        <v>0</v>
      </c>
    </row>
    <row r="1077" spans="1:29" x14ac:dyDescent="0.25">
      <c r="A1077" s="139"/>
      <c r="B1077" s="139"/>
      <c r="C1077" s="139"/>
      <c r="D1077" s="139"/>
      <c r="E1077" s="139"/>
      <c r="F1077" s="139"/>
      <c r="G1077" s="146"/>
      <c r="H1077" s="139"/>
      <c r="I1077" s="139"/>
      <c r="J1077" s="139"/>
      <c r="K1077" s="139"/>
      <c r="L1077" s="139"/>
      <c r="M1077" s="139"/>
      <c r="N1077" s="139"/>
      <c r="O1077" s="138" t="str">
        <f t="shared" si="177"/>
        <v/>
      </c>
      <c r="P1077" s="139"/>
      <c r="Q1077" s="139"/>
      <c r="R1077" s="139"/>
      <c r="S1077" s="139"/>
      <c r="T1077" s="115" t="b">
        <f t="shared" si="176"/>
        <v>0</v>
      </c>
      <c r="U1077" s="139" t="b">
        <f t="shared" si="178"/>
        <v>0</v>
      </c>
      <c r="V1077" s="139" t="b">
        <f t="shared" si="179"/>
        <v>0</v>
      </c>
      <c r="W1077" s="139" t="b">
        <f t="shared" si="180"/>
        <v>0</v>
      </c>
      <c r="X1077" s="139" t="b">
        <f t="shared" si="181"/>
        <v>0</v>
      </c>
      <c r="Y1077" s="139" t="b">
        <f t="shared" si="182"/>
        <v>0</v>
      </c>
      <c r="Z1077" s="139" t="b">
        <f t="shared" si="183"/>
        <v>0</v>
      </c>
      <c r="AA1077" s="139" t="b">
        <f t="shared" si="184"/>
        <v>0</v>
      </c>
      <c r="AB1077" s="139" t="b">
        <f t="shared" si="185"/>
        <v>0</v>
      </c>
      <c r="AC1077" s="139">
        <f t="shared" si="186"/>
        <v>0</v>
      </c>
    </row>
    <row r="1078" spans="1:29" x14ac:dyDescent="0.25">
      <c r="A1078" s="139"/>
      <c r="B1078" s="139"/>
      <c r="C1078" s="139"/>
      <c r="D1078" s="139"/>
      <c r="E1078" s="139"/>
      <c r="F1078" s="139"/>
      <c r="G1078" s="146"/>
      <c r="H1078" s="139"/>
      <c r="I1078" s="139"/>
      <c r="J1078" s="139"/>
      <c r="K1078" s="139"/>
      <c r="L1078" s="139"/>
      <c r="M1078" s="139"/>
      <c r="N1078" s="139"/>
      <c r="O1078" s="138" t="str">
        <f t="shared" si="177"/>
        <v/>
      </c>
      <c r="P1078" s="139"/>
      <c r="Q1078" s="139"/>
      <c r="R1078" s="139"/>
      <c r="S1078" s="139"/>
      <c r="T1078" s="115" t="b">
        <f t="shared" si="176"/>
        <v>0</v>
      </c>
      <c r="U1078" s="139" t="b">
        <f t="shared" si="178"/>
        <v>0</v>
      </c>
      <c r="V1078" s="139" t="b">
        <f t="shared" si="179"/>
        <v>0</v>
      </c>
      <c r="W1078" s="139" t="b">
        <f t="shared" si="180"/>
        <v>0</v>
      </c>
      <c r="X1078" s="139" t="b">
        <f t="shared" si="181"/>
        <v>0</v>
      </c>
      <c r="Y1078" s="139" t="b">
        <f t="shared" si="182"/>
        <v>0</v>
      </c>
      <c r="Z1078" s="139" t="b">
        <f t="shared" si="183"/>
        <v>0</v>
      </c>
      <c r="AA1078" s="139" t="b">
        <f t="shared" si="184"/>
        <v>0</v>
      </c>
      <c r="AB1078" s="139" t="b">
        <f t="shared" si="185"/>
        <v>0</v>
      </c>
      <c r="AC1078" s="139">
        <f t="shared" si="186"/>
        <v>0</v>
      </c>
    </row>
    <row r="1079" spans="1:29" x14ac:dyDescent="0.25">
      <c r="A1079" s="139"/>
      <c r="B1079" s="139"/>
      <c r="C1079" s="139"/>
      <c r="D1079" s="139"/>
      <c r="E1079" s="139"/>
      <c r="F1079" s="139"/>
      <c r="G1079" s="146"/>
      <c r="H1079" s="139"/>
      <c r="I1079" s="139"/>
      <c r="J1079" s="139"/>
      <c r="K1079" s="139"/>
      <c r="L1079" s="139"/>
      <c r="M1079" s="139"/>
      <c r="N1079" s="139"/>
      <c r="O1079" s="138" t="str">
        <f t="shared" si="177"/>
        <v/>
      </c>
      <c r="P1079" s="139"/>
      <c r="Q1079" s="139"/>
      <c r="R1079" s="139"/>
      <c r="S1079" s="139"/>
      <c r="T1079" s="115" t="b">
        <f t="shared" si="176"/>
        <v>0</v>
      </c>
      <c r="U1079" s="139" t="b">
        <f t="shared" si="178"/>
        <v>0</v>
      </c>
      <c r="V1079" s="139" t="b">
        <f t="shared" si="179"/>
        <v>0</v>
      </c>
      <c r="W1079" s="139" t="b">
        <f t="shared" si="180"/>
        <v>0</v>
      </c>
      <c r="X1079" s="139" t="b">
        <f t="shared" si="181"/>
        <v>0</v>
      </c>
      <c r="Y1079" s="139" t="b">
        <f t="shared" si="182"/>
        <v>0</v>
      </c>
      <c r="Z1079" s="139" t="b">
        <f t="shared" si="183"/>
        <v>0</v>
      </c>
      <c r="AA1079" s="139" t="b">
        <f t="shared" si="184"/>
        <v>0</v>
      </c>
      <c r="AB1079" s="139" t="b">
        <f t="shared" si="185"/>
        <v>0</v>
      </c>
      <c r="AC1079" s="139">
        <f t="shared" si="186"/>
        <v>0</v>
      </c>
    </row>
    <row r="1080" spans="1:29" x14ac:dyDescent="0.25">
      <c r="A1080" s="139"/>
      <c r="B1080" s="139"/>
      <c r="C1080" s="139"/>
      <c r="D1080" s="139"/>
      <c r="E1080" s="139"/>
      <c r="F1080" s="139"/>
      <c r="G1080" s="146"/>
      <c r="H1080" s="139"/>
      <c r="I1080" s="139"/>
      <c r="J1080" s="139"/>
      <c r="K1080" s="139"/>
      <c r="L1080" s="139"/>
      <c r="M1080" s="139"/>
      <c r="N1080" s="139"/>
      <c r="O1080" s="138" t="str">
        <f t="shared" si="177"/>
        <v/>
      </c>
      <c r="P1080" s="139"/>
      <c r="Q1080" s="139"/>
      <c r="R1080" s="139"/>
      <c r="S1080" s="139"/>
      <c r="T1080" s="115" t="b">
        <f t="shared" si="176"/>
        <v>0</v>
      </c>
      <c r="U1080" s="139" t="b">
        <f t="shared" si="178"/>
        <v>0</v>
      </c>
      <c r="V1080" s="139" t="b">
        <f t="shared" si="179"/>
        <v>0</v>
      </c>
      <c r="W1080" s="139" t="b">
        <f t="shared" si="180"/>
        <v>0</v>
      </c>
      <c r="X1080" s="139" t="b">
        <f t="shared" si="181"/>
        <v>0</v>
      </c>
      <c r="Y1080" s="139" t="b">
        <f t="shared" si="182"/>
        <v>0</v>
      </c>
      <c r="Z1080" s="139" t="b">
        <f t="shared" si="183"/>
        <v>0</v>
      </c>
      <c r="AA1080" s="139" t="b">
        <f t="shared" si="184"/>
        <v>0</v>
      </c>
      <c r="AB1080" s="139" t="b">
        <f t="shared" si="185"/>
        <v>0</v>
      </c>
      <c r="AC1080" s="139">
        <f t="shared" si="186"/>
        <v>0</v>
      </c>
    </row>
    <row r="1081" spans="1:29" x14ac:dyDescent="0.25">
      <c r="A1081" s="139"/>
      <c r="B1081" s="139"/>
      <c r="C1081" s="139"/>
      <c r="D1081" s="139"/>
      <c r="E1081" s="139"/>
      <c r="F1081" s="139"/>
      <c r="G1081" s="146"/>
      <c r="H1081" s="139"/>
      <c r="I1081" s="139"/>
      <c r="J1081" s="139"/>
      <c r="K1081" s="139"/>
      <c r="L1081" s="139"/>
      <c r="M1081" s="139"/>
      <c r="N1081" s="139"/>
      <c r="O1081" s="138" t="str">
        <f t="shared" si="177"/>
        <v/>
      </c>
      <c r="P1081" s="139"/>
      <c r="Q1081" s="139"/>
      <c r="R1081" s="139"/>
      <c r="S1081" s="139"/>
      <c r="T1081" s="115" t="b">
        <f t="shared" si="176"/>
        <v>0</v>
      </c>
      <c r="U1081" s="139" t="b">
        <f t="shared" si="178"/>
        <v>0</v>
      </c>
      <c r="V1081" s="139" t="b">
        <f t="shared" si="179"/>
        <v>0</v>
      </c>
      <c r="W1081" s="139" t="b">
        <f t="shared" si="180"/>
        <v>0</v>
      </c>
      <c r="X1081" s="139" t="b">
        <f t="shared" si="181"/>
        <v>0</v>
      </c>
      <c r="Y1081" s="139" t="b">
        <f t="shared" si="182"/>
        <v>0</v>
      </c>
      <c r="Z1081" s="139" t="b">
        <f t="shared" si="183"/>
        <v>0</v>
      </c>
      <c r="AA1081" s="139" t="b">
        <f t="shared" si="184"/>
        <v>0</v>
      </c>
      <c r="AB1081" s="139" t="b">
        <f t="shared" si="185"/>
        <v>0</v>
      </c>
      <c r="AC1081" s="139">
        <f t="shared" si="186"/>
        <v>0</v>
      </c>
    </row>
    <row r="1082" spans="1:29" x14ac:dyDescent="0.25">
      <c r="A1082" s="139"/>
      <c r="B1082" s="139"/>
      <c r="C1082" s="139"/>
      <c r="D1082" s="139"/>
      <c r="E1082" s="139"/>
      <c r="F1082" s="139"/>
      <c r="G1082" s="146"/>
      <c r="H1082" s="139"/>
      <c r="I1082" s="139"/>
      <c r="J1082" s="139"/>
      <c r="K1082" s="139"/>
      <c r="L1082" s="139"/>
      <c r="M1082" s="139"/>
      <c r="N1082" s="139"/>
      <c r="O1082" s="138" t="str">
        <f t="shared" si="177"/>
        <v/>
      </c>
      <c r="P1082" s="139"/>
      <c r="Q1082" s="139"/>
      <c r="R1082" s="139"/>
      <c r="S1082" s="139"/>
      <c r="T1082" s="115" t="b">
        <f t="shared" si="176"/>
        <v>0</v>
      </c>
      <c r="U1082" s="139" t="b">
        <f t="shared" si="178"/>
        <v>0</v>
      </c>
      <c r="V1082" s="139" t="b">
        <f t="shared" si="179"/>
        <v>0</v>
      </c>
      <c r="W1082" s="139" t="b">
        <f t="shared" si="180"/>
        <v>0</v>
      </c>
      <c r="X1082" s="139" t="b">
        <f t="shared" si="181"/>
        <v>0</v>
      </c>
      <c r="Y1082" s="139" t="b">
        <f t="shared" si="182"/>
        <v>0</v>
      </c>
      <c r="Z1082" s="139" t="b">
        <f t="shared" si="183"/>
        <v>0</v>
      </c>
      <c r="AA1082" s="139" t="b">
        <f t="shared" si="184"/>
        <v>0</v>
      </c>
      <c r="AB1082" s="139" t="b">
        <f t="shared" si="185"/>
        <v>0</v>
      </c>
      <c r="AC1082" s="139">
        <f t="shared" si="186"/>
        <v>0</v>
      </c>
    </row>
    <row r="1083" spans="1:29" x14ac:dyDescent="0.25">
      <c r="A1083" s="139"/>
      <c r="B1083" s="139"/>
      <c r="C1083" s="139"/>
      <c r="D1083" s="139"/>
      <c r="E1083" s="139"/>
      <c r="F1083" s="139"/>
      <c r="G1083" s="146"/>
      <c r="H1083" s="139"/>
      <c r="I1083" s="139"/>
      <c r="J1083" s="139"/>
      <c r="K1083" s="139"/>
      <c r="L1083" s="139"/>
      <c r="M1083" s="139"/>
      <c r="N1083" s="139"/>
      <c r="O1083" s="138" t="str">
        <f t="shared" si="177"/>
        <v/>
      </c>
      <c r="P1083" s="139"/>
      <c r="Q1083" s="139"/>
      <c r="R1083" s="139"/>
      <c r="S1083" s="139"/>
      <c r="T1083" s="115" t="b">
        <f t="shared" si="176"/>
        <v>0</v>
      </c>
      <c r="U1083" s="139" t="b">
        <f t="shared" si="178"/>
        <v>0</v>
      </c>
      <c r="V1083" s="139" t="b">
        <f t="shared" si="179"/>
        <v>0</v>
      </c>
      <c r="W1083" s="139" t="b">
        <f t="shared" si="180"/>
        <v>0</v>
      </c>
      <c r="X1083" s="139" t="b">
        <f t="shared" si="181"/>
        <v>0</v>
      </c>
      <c r="Y1083" s="139" t="b">
        <f t="shared" si="182"/>
        <v>0</v>
      </c>
      <c r="Z1083" s="139" t="b">
        <f t="shared" si="183"/>
        <v>0</v>
      </c>
      <c r="AA1083" s="139" t="b">
        <f t="shared" si="184"/>
        <v>0</v>
      </c>
      <c r="AB1083" s="139" t="b">
        <f t="shared" si="185"/>
        <v>0</v>
      </c>
      <c r="AC1083" s="139">
        <f t="shared" si="186"/>
        <v>0</v>
      </c>
    </row>
    <row r="1084" spans="1:29" x14ac:dyDescent="0.25">
      <c r="A1084" s="139"/>
      <c r="B1084" s="139"/>
      <c r="C1084" s="139"/>
      <c r="D1084" s="139"/>
      <c r="E1084" s="139"/>
      <c r="F1084" s="139"/>
      <c r="G1084" s="146"/>
      <c r="H1084" s="139"/>
      <c r="I1084" s="139"/>
      <c r="J1084" s="139"/>
      <c r="K1084" s="139"/>
      <c r="L1084" s="139"/>
      <c r="M1084" s="139"/>
      <c r="N1084" s="139"/>
      <c r="O1084" s="138" t="str">
        <f t="shared" si="177"/>
        <v/>
      </c>
      <c r="P1084" s="139"/>
      <c r="Q1084" s="139"/>
      <c r="R1084" s="139"/>
      <c r="S1084" s="139"/>
      <c r="T1084" s="115" t="b">
        <f t="shared" si="176"/>
        <v>0</v>
      </c>
      <c r="U1084" s="139" t="b">
        <f t="shared" si="178"/>
        <v>0</v>
      </c>
      <c r="V1084" s="139" t="b">
        <f t="shared" si="179"/>
        <v>0</v>
      </c>
      <c r="W1084" s="139" t="b">
        <f t="shared" si="180"/>
        <v>0</v>
      </c>
      <c r="X1084" s="139" t="b">
        <f t="shared" si="181"/>
        <v>0</v>
      </c>
      <c r="Y1084" s="139" t="b">
        <f t="shared" si="182"/>
        <v>0</v>
      </c>
      <c r="Z1084" s="139" t="b">
        <f t="shared" si="183"/>
        <v>0</v>
      </c>
      <c r="AA1084" s="139" t="b">
        <f t="shared" si="184"/>
        <v>0</v>
      </c>
      <c r="AB1084" s="139" t="b">
        <f t="shared" si="185"/>
        <v>0</v>
      </c>
      <c r="AC1084" s="139">
        <f t="shared" si="186"/>
        <v>0</v>
      </c>
    </row>
    <row r="1085" spans="1:29" x14ac:dyDescent="0.25">
      <c r="A1085" s="139"/>
      <c r="B1085" s="139"/>
      <c r="C1085" s="139"/>
      <c r="D1085" s="139"/>
      <c r="E1085" s="139"/>
      <c r="F1085" s="139"/>
      <c r="G1085" s="146"/>
      <c r="H1085" s="139"/>
      <c r="I1085" s="139"/>
      <c r="J1085" s="139"/>
      <c r="K1085" s="139"/>
      <c r="L1085" s="139"/>
      <c r="M1085" s="139"/>
      <c r="N1085" s="139"/>
      <c r="O1085" s="138" t="str">
        <f t="shared" si="177"/>
        <v/>
      </c>
      <c r="P1085" s="139"/>
      <c r="Q1085" s="139"/>
      <c r="R1085" s="139"/>
      <c r="S1085" s="139"/>
      <c r="T1085" s="115" t="b">
        <f t="shared" si="176"/>
        <v>0</v>
      </c>
      <c r="U1085" s="139" t="b">
        <f t="shared" si="178"/>
        <v>0</v>
      </c>
      <c r="V1085" s="139" t="b">
        <f t="shared" si="179"/>
        <v>0</v>
      </c>
      <c r="W1085" s="139" t="b">
        <f t="shared" si="180"/>
        <v>0</v>
      </c>
      <c r="X1085" s="139" t="b">
        <f t="shared" si="181"/>
        <v>0</v>
      </c>
      <c r="Y1085" s="139" t="b">
        <f t="shared" si="182"/>
        <v>0</v>
      </c>
      <c r="Z1085" s="139" t="b">
        <f t="shared" si="183"/>
        <v>0</v>
      </c>
      <c r="AA1085" s="139" t="b">
        <f t="shared" si="184"/>
        <v>0</v>
      </c>
      <c r="AB1085" s="139" t="b">
        <f t="shared" si="185"/>
        <v>0</v>
      </c>
      <c r="AC1085" s="139">
        <f t="shared" si="186"/>
        <v>0</v>
      </c>
    </row>
    <row r="1086" spans="1:29" x14ac:dyDescent="0.25">
      <c r="A1086" s="139"/>
      <c r="B1086" s="139"/>
      <c r="C1086" s="139"/>
      <c r="D1086" s="139"/>
      <c r="E1086" s="139"/>
      <c r="F1086" s="139"/>
      <c r="G1086" s="146"/>
      <c r="H1086" s="139"/>
      <c r="I1086" s="139"/>
      <c r="J1086" s="139"/>
      <c r="K1086" s="139"/>
      <c r="L1086" s="139"/>
      <c r="M1086" s="139"/>
      <c r="N1086" s="139"/>
      <c r="O1086" s="138" t="str">
        <f t="shared" si="177"/>
        <v/>
      </c>
      <c r="P1086" s="139"/>
      <c r="Q1086" s="139"/>
      <c r="R1086" s="139"/>
      <c r="S1086" s="139"/>
      <c r="T1086" s="115" t="b">
        <f t="shared" si="176"/>
        <v>0</v>
      </c>
      <c r="U1086" s="139" t="b">
        <f t="shared" si="178"/>
        <v>0</v>
      </c>
      <c r="V1086" s="139" t="b">
        <f t="shared" si="179"/>
        <v>0</v>
      </c>
      <c r="W1086" s="139" t="b">
        <f t="shared" si="180"/>
        <v>0</v>
      </c>
      <c r="X1086" s="139" t="b">
        <f t="shared" si="181"/>
        <v>0</v>
      </c>
      <c r="Y1086" s="139" t="b">
        <f t="shared" si="182"/>
        <v>0</v>
      </c>
      <c r="Z1086" s="139" t="b">
        <f t="shared" si="183"/>
        <v>0</v>
      </c>
      <c r="AA1086" s="139" t="b">
        <f t="shared" si="184"/>
        <v>0</v>
      </c>
      <c r="AB1086" s="139" t="b">
        <f t="shared" si="185"/>
        <v>0</v>
      </c>
      <c r="AC1086" s="139">
        <f t="shared" si="186"/>
        <v>0</v>
      </c>
    </row>
    <row r="1087" spans="1:29" x14ac:dyDescent="0.25">
      <c r="A1087" s="139"/>
      <c r="B1087" s="139"/>
      <c r="C1087" s="139"/>
      <c r="D1087" s="139"/>
      <c r="E1087" s="139"/>
      <c r="F1087" s="139"/>
      <c r="G1087" s="146"/>
      <c r="H1087" s="139"/>
      <c r="I1087" s="139"/>
      <c r="J1087" s="139"/>
      <c r="K1087" s="139"/>
      <c r="L1087" s="139"/>
      <c r="M1087" s="139"/>
      <c r="N1087" s="139"/>
      <c r="O1087" s="138" t="str">
        <f t="shared" si="177"/>
        <v/>
      </c>
      <c r="P1087" s="139"/>
      <c r="Q1087" s="139"/>
      <c r="R1087" s="139"/>
      <c r="S1087" s="139"/>
      <c r="T1087" s="115" t="b">
        <f t="shared" si="176"/>
        <v>0</v>
      </c>
      <c r="U1087" s="139" t="b">
        <f t="shared" si="178"/>
        <v>0</v>
      </c>
      <c r="V1087" s="139" t="b">
        <f t="shared" si="179"/>
        <v>0</v>
      </c>
      <c r="W1087" s="139" t="b">
        <f t="shared" si="180"/>
        <v>0</v>
      </c>
      <c r="X1087" s="139" t="b">
        <f t="shared" si="181"/>
        <v>0</v>
      </c>
      <c r="Y1087" s="139" t="b">
        <f t="shared" si="182"/>
        <v>0</v>
      </c>
      <c r="Z1087" s="139" t="b">
        <f t="shared" si="183"/>
        <v>0</v>
      </c>
      <c r="AA1087" s="139" t="b">
        <f t="shared" si="184"/>
        <v>0</v>
      </c>
      <c r="AB1087" s="139" t="b">
        <f t="shared" si="185"/>
        <v>0</v>
      </c>
      <c r="AC1087" s="139">
        <f t="shared" si="186"/>
        <v>0</v>
      </c>
    </row>
    <row r="1088" spans="1:29" x14ac:dyDescent="0.25">
      <c r="A1088" s="139"/>
      <c r="B1088" s="139"/>
      <c r="C1088" s="139"/>
      <c r="D1088" s="139"/>
      <c r="E1088" s="139"/>
      <c r="F1088" s="139"/>
      <c r="G1088" s="146"/>
      <c r="H1088" s="139"/>
      <c r="I1088" s="139"/>
      <c r="J1088" s="139"/>
      <c r="K1088" s="139"/>
      <c r="L1088" s="139"/>
      <c r="M1088" s="139"/>
      <c r="N1088" s="139"/>
      <c r="O1088" s="138" t="str">
        <f t="shared" si="177"/>
        <v/>
      </c>
      <c r="P1088" s="139"/>
      <c r="Q1088" s="139"/>
      <c r="R1088" s="139"/>
      <c r="S1088" s="139"/>
      <c r="T1088" s="115" t="b">
        <f t="shared" si="176"/>
        <v>0</v>
      </c>
      <c r="U1088" s="139" t="b">
        <f t="shared" si="178"/>
        <v>0</v>
      </c>
      <c r="V1088" s="139" t="b">
        <f t="shared" si="179"/>
        <v>0</v>
      </c>
      <c r="W1088" s="139" t="b">
        <f t="shared" si="180"/>
        <v>0</v>
      </c>
      <c r="X1088" s="139" t="b">
        <f t="shared" si="181"/>
        <v>0</v>
      </c>
      <c r="Y1088" s="139" t="b">
        <f t="shared" si="182"/>
        <v>0</v>
      </c>
      <c r="Z1088" s="139" t="b">
        <f t="shared" si="183"/>
        <v>0</v>
      </c>
      <c r="AA1088" s="139" t="b">
        <f t="shared" si="184"/>
        <v>0</v>
      </c>
      <c r="AB1088" s="139" t="b">
        <f t="shared" si="185"/>
        <v>0</v>
      </c>
      <c r="AC1088" s="139">
        <f t="shared" si="186"/>
        <v>0</v>
      </c>
    </row>
    <row r="1089" spans="1:29" x14ac:dyDescent="0.25">
      <c r="A1089" s="139"/>
      <c r="B1089" s="139"/>
      <c r="C1089" s="139"/>
      <c r="D1089" s="139"/>
      <c r="E1089" s="139"/>
      <c r="F1089" s="139"/>
      <c r="G1089" s="146"/>
      <c r="H1089" s="139"/>
      <c r="I1089" s="139"/>
      <c r="J1089" s="139"/>
      <c r="K1089" s="139"/>
      <c r="L1089" s="139"/>
      <c r="M1089" s="139"/>
      <c r="N1089" s="139"/>
      <c r="O1089" s="138" t="str">
        <f t="shared" si="177"/>
        <v/>
      </c>
      <c r="P1089" s="139"/>
      <c r="Q1089" s="139"/>
      <c r="R1089" s="139"/>
      <c r="S1089" s="139"/>
      <c r="T1089" s="115" t="b">
        <f t="shared" si="176"/>
        <v>0</v>
      </c>
      <c r="U1089" s="139" t="b">
        <f t="shared" si="178"/>
        <v>0</v>
      </c>
      <c r="V1089" s="139" t="b">
        <f t="shared" si="179"/>
        <v>0</v>
      </c>
      <c r="W1089" s="139" t="b">
        <f t="shared" si="180"/>
        <v>0</v>
      </c>
      <c r="X1089" s="139" t="b">
        <f t="shared" si="181"/>
        <v>0</v>
      </c>
      <c r="Y1089" s="139" t="b">
        <f t="shared" si="182"/>
        <v>0</v>
      </c>
      <c r="Z1089" s="139" t="b">
        <f t="shared" si="183"/>
        <v>0</v>
      </c>
      <c r="AA1089" s="139" t="b">
        <f t="shared" si="184"/>
        <v>0</v>
      </c>
      <c r="AB1089" s="139" t="b">
        <f t="shared" si="185"/>
        <v>0</v>
      </c>
      <c r="AC1089" s="139">
        <f t="shared" si="186"/>
        <v>0</v>
      </c>
    </row>
    <row r="1090" spans="1:29" x14ac:dyDescent="0.25">
      <c r="A1090" s="139"/>
      <c r="B1090" s="139"/>
      <c r="C1090" s="139"/>
      <c r="D1090" s="139"/>
      <c r="E1090" s="139"/>
      <c r="F1090" s="139"/>
      <c r="G1090" s="146"/>
      <c r="H1090" s="139"/>
      <c r="I1090" s="139"/>
      <c r="J1090" s="139"/>
      <c r="K1090" s="139"/>
      <c r="L1090" s="139"/>
      <c r="M1090" s="139"/>
      <c r="N1090" s="139"/>
      <c r="O1090" s="138" t="str">
        <f t="shared" si="177"/>
        <v/>
      </c>
      <c r="P1090" s="139"/>
      <c r="Q1090" s="139"/>
      <c r="R1090" s="139"/>
      <c r="S1090" s="139"/>
      <c r="T1090" s="115" t="b">
        <f t="shared" si="176"/>
        <v>0</v>
      </c>
      <c r="U1090" s="139" t="b">
        <f t="shared" si="178"/>
        <v>0</v>
      </c>
      <c r="V1090" s="139" t="b">
        <f t="shared" si="179"/>
        <v>0</v>
      </c>
      <c r="W1090" s="139" t="b">
        <f t="shared" si="180"/>
        <v>0</v>
      </c>
      <c r="X1090" s="139" t="b">
        <f t="shared" si="181"/>
        <v>0</v>
      </c>
      <c r="Y1090" s="139" t="b">
        <f t="shared" si="182"/>
        <v>0</v>
      </c>
      <c r="Z1090" s="139" t="b">
        <f t="shared" si="183"/>
        <v>0</v>
      </c>
      <c r="AA1090" s="139" t="b">
        <f t="shared" si="184"/>
        <v>0</v>
      </c>
      <c r="AB1090" s="139" t="b">
        <f t="shared" si="185"/>
        <v>0</v>
      </c>
      <c r="AC1090" s="139">
        <f t="shared" si="186"/>
        <v>0</v>
      </c>
    </row>
    <row r="1091" spans="1:29" x14ac:dyDescent="0.25">
      <c r="A1091" s="139"/>
      <c r="B1091" s="139"/>
      <c r="C1091" s="139"/>
      <c r="D1091" s="139"/>
      <c r="E1091" s="139"/>
      <c r="F1091" s="139"/>
      <c r="G1091" s="146"/>
      <c r="H1091" s="139"/>
      <c r="I1091" s="139"/>
      <c r="J1091" s="139"/>
      <c r="K1091" s="139"/>
      <c r="L1091" s="139"/>
      <c r="M1091" s="139"/>
      <c r="N1091" s="139"/>
      <c r="O1091" s="138" t="str">
        <f t="shared" si="177"/>
        <v/>
      </c>
      <c r="P1091" s="139"/>
      <c r="Q1091" s="139"/>
      <c r="R1091" s="139"/>
      <c r="S1091" s="139"/>
      <c r="T1091" s="115" t="b">
        <f t="shared" si="176"/>
        <v>0</v>
      </c>
      <c r="U1091" s="139" t="b">
        <f t="shared" si="178"/>
        <v>0</v>
      </c>
      <c r="V1091" s="139" t="b">
        <f t="shared" si="179"/>
        <v>0</v>
      </c>
      <c r="W1091" s="139" t="b">
        <f t="shared" si="180"/>
        <v>0</v>
      </c>
      <c r="X1091" s="139" t="b">
        <f t="shared" si="181"/>
        <v>0</v>
      </c>
      <c r="Y1091" s="139" t="b">
        <f t="shared" si="182"/>
        <v>0</v>
      </c>
      <c r="Z1091" s="139" t="b">
        <f t="shared" si="183"/>
        <v>0</v>
      </c>
      <c r="AA1091" s="139" t="b">
        <f t="shared" si="184"/>
        <v>0</v>
      </c>
      <c r="AB1091" s="139" t="b">
        <f t="shared" si="185"/>
        <v>0</v>
      </c>
      <c r="AC1091" s="139">
        <f t="shared" si="186"/>
        <v>0</v>
      </c>
    </row>
    <row r="1092" spans="1:29" x14ac:dyDescent="0.25">
      <c r="A1092" s="139"/>
      <c r="B1092" s="139"/>
      <c r="C1092" s="139"/>
      <c r="D1092" s="139"/>
      <c r="E1092" s="139"/>
      <c r="F1092" s="139"/>
      <c r="G1092" s="146"/>
      <c r="H1092" s="139"/>
      <c r="I1092" s="139"/>
      <c r="J1092" s="139"/>
      <c r="K1092" s="139"/>
      <c r="L1092" s="139"/>
      <c r="M1092" s="139"/>
      <c r="N1092" s="139"/>
      <c r="O1092" s="138" t="str">
        <f t="shared" si="177"/>
        <v/>
      </c>
      <c r="P1092" s="139"/>
      <c r="Q1092" s="139"/>
      <c r="R1092" s="139"/>
      <c r="S1092" s="139"/>
      <c r="T1092" s="115" t="b">
        <f t="shared" si="176"/>
        <v>0</v>
      </c>
      <c r="U1092" s="139" t="b">
        <f t="shared" si="178"/>
        <v>0</v>
      </c>
      <c r="V1092" s="139" t="b">
        <f t="shared" si="179"/>
        <v>0</v>
      </c>
      <c r="W1092" s="139" t="b">
        <f t="shared" si="180"/>
        <v>0</v>
      </c>
      <c r="X1092" s="139" t="b">
        <f t="shared" si="181"/>
        <v>0</v>
      </c>
      <c r="Y1092" s="139" t="b">
        <f t="shared" si="182"/>
        <v>0</v>
      </c>
      <c r="Z1092" s="139" t="b">
        <f t="shared" si="183"/>
        <v>0</v>
      </c>
      <c r="AA1092" s="139" t="b">
        <f t="shared" si="184"/>
        <v>0</v>
      </c>
      <c r="AB1092" s="139" t="b">
        <f t="shared" si="185"/>
        <v>0</v>
      </c>
      <c r="AC1092" s="139">
        <f t="shared" si="186"/>
        <v>0</v>
      </c>
    </row>
    <row r="1093" spans="1:29" x14ac:dyDescent="0.25">
      <c r="A1093" s="139"/>
      <c r="B1093" s="139"/>
      <c r="C1093" s="139"/>
      <c r="D1093" s="139"/>
      <c r="E1093" s="139"/>
      <c r="F1093" s="139"/>
      <c r="G1093" s="146"/>
      <c r="H1093" s="139"/>
      <c r="I1093" s="139"/>
      <c r="J1093" s="139"/>
      <c r="K1093" s="139"/>
      <c r="L1093" s="139"/>
      <c r="M1093" s="139"/>
      <c r="N1093" s="139"/>
      <c r="O1093" s="138" t="str">
        <f t="shared" si="177"/>
        <v/>
      </c>
      <c r="P1093" s="139"/>
      <c r="Q1093" s="139"/>
      <c r="R1093" s="139"/>
      <c r="S1093" s="139"/>
      <c r="T1093" s="115" t="b">
        <f t="shared" si="176"/>
        <v>0</v>
      </c>
      <c r="U1093" s="139" t="b">
        <f t="shared" si="178"/>
        <v>0</v>
      </c>
      <c r="V1093" s="139" t="b">
        <f t="shared" si="179"/>
        <v>0</v>
      </c>
      <c r="W1093" s="139" t="b">
        <f t="shared" si="180"/>
        <v>0</v>
      </c>
      <c r="X1093" s="139" t="b">
        <f t="shared" si="181"/>
        <v>0</v>
      </c>
      <c r="Y1093" s="139" t="b">
        <f t="shared" si="182"/>
        <v>0</v>
      </c>
      <c r="Z1093" s="139" t="b">
        <f t="shared" si="183"/>
        <v>0</v>
      </c>
      <c r="AA1093" s="139" t="b">
        <f t="shared" si="184"/>
        <v>0</v>
      </c>
      <c r="AB1093" s="139" t="b">
        <f t="shared" si="185"/>
        <v>0</v>
      </c>
      <c r="AC1093" s="139">
        <f t="shared" si="186"/>
        <v>0</v>
      </c>
    </row>
    <row r="1094" spans="1:29" x14ac:dyDescent="0.25">
      <c r="A1094" s="139"/>
      <c r="B1094" s="139"/>
      <c r="C1094" s="139"/>
      <c r="D1094" s="139"/>
      <c r="E1094" s="139"/>
      <c r="F1094" s="139"/>
      <c r="G1094" s="146"/>
      <c r="H1094" s="139"/>
      <c r="I1094" s="139"/>
      <c r="J1094" s="139"/>
      <c r="K1094" s="139"/>
      <c r="L1094" s="139"/>
      <c r="M1094" s="139"/>
      <c r="N1094" s="139"/>
      <c r="O1094" s="138" t="str">
        <f t="shared" si="177"/>
        <v/>
      </c>
      <c r="P1094" s="139"/>
      <c r="Q1094" s="139"/>
      <c r="R1094" s="139"/>
      <c r="S1094" s="139"/>
      <c r="T1094" s="115" t="b">
        <f t="shared" si="176"/>
        <v>0</v>
      </c>
      <c r="U1094" s="139" t="b">
        <f t="shared" si="178"/>
        <v>0</v>
      </c>
      <c r="V1094" s="139" t="b">
        <f t="shared" si="179"/>
        <v>0</v>
      </c>
      <c r="W1094" s="139" t="b">
        <f t="shared" si="180"/>
        <v>0</v>
      </c>
      <c r="X1094" s="139" t="b">
        <f t="shared" si="181"/>
        <v>0</v>
      </c>
      <c r="Y1094" s="139" t="b">
        <f t="shared" si="182"/>
        <v>0</v>
      </c>
      <c r="Z1094" s="139" t="b">
        <f t="shared" si="183"/>
        <v>0</v>
      </c>
      <c r="AA1094" s="139" t="b">
        <f t="shared" si="184"/>
        <v>0</v>
      </c>
      <c r="AB1094" s="139" t="b">
        <f t="shared" si="185"/>
        <v>0</v>
      </c>
      <c r="AC1094" s="139">
        <f t="shared" si="186"/>
        <v>0</v>
      </c>
    </row>
    <row r="1095" spans="1:29" x14ac:dyDescent="0.25">
      <c r="A1095" s="139"/>
      <c r="B1095" s="139"/>
      <c r="C1095" s="139"/>
      <c r="D1095" s="139"/>
      <c r="E1095" s="139"/>
      <c r="F1095" s="139"/>
      <c r="G1095" s="146"/>
      <c r="H1095" s="139"/>
      <c r="I1095" s="139"/>
      <c r="J1095" s="139"/>
      <c r="K1095" s="139"/>
      <c r="L1095" s="139"/>
      <c r="M1095" s="139"/>
      <c r="N1095" s="139"/>
      <c r="O1095" s="138" t="str">
        <f t="shared" si="177"/>
        <v/>
      </c>
      <c r="P1095" s="139"/>
      <c r="Q1095" s="139"/>
      <c r="R1095" s="139"/>
      <c r="S1095" s="139"/>
      <c r="T1095" s="115" t="b">
        <f t="shared" si="176"/>
        <v>0</v>
      </c>
      <c r="U1095" s="139" t="b">
        <f t="shared" si="178"/>
        <v>0</v>
      </c>
      <c r="V1095" s="139" t="b">
        <f t="shared" si="179"/>
        <v>0</v>
      </c>
      <c r="W1095" s="139" t="b">
        <f t="shared" si="180"/>
        <v>0</v>
      </c>
      <c r="X1095" s="139" t="b">
        <f t="shared" si="181"/>
        <v>0</v>
      </c>
      <c r="Y1095" s="139" t="b">
        <f t="shared" si="182"/>
        <v>0</v>
      </c>
      <c r="Z1095" s="139" t="b">
        <f t="shared" si="183"/>
        <v>0</v>
      </c>
      <c r="AA1095" s="139" t="b">
        <f t="shared" si="184"/>
        <v>0</v>
      </c>
      <c r="AB1095" s="139" t="b">
        <f t="shared" si="185"/>
        <v>0</v>
      </c>
      <c r="AC1095" s="139">
        <f t="shared" si="186"/>
        <v>0</v>
      </c>
    </row>
    <row r="1096" spans="1:29" x14ac:dyDescent="0.25">
      <c r="A1096" s="139"/>
      <c r="B1096" s="139"/>
      <c r="C1096" s="139"/>
      <c r="D1096" s="139"/>
      <c r="E1096" s="139"/>
      <c r="F1096" s="139"/>
      <c r="G1096" s="146"/>
      <c r="H1096" s="139"/>
      <c r="I1096" s="139"/>
      <c r="J1096" s="139"/>
      <c r="K1096" s="139"/>
      <c r="L1096" s="139"/>
      <c r="M1096" s="139"/>
      <c r="N1096" s="139"/>
      <c r="O1096" s="138" t="str">
        <f t="shared" si="177"/>
        <v/>
      </c>
      <c r="P1096" s="139"/>
      <c r="Q1096" s="139"/>
      <c r="R1096" s="139"/>
      <c r="S1096" s="139"/>
      <c r="T1096" s="115" t="b">
        <f t="shared" si="176"/>
        <v>0</v>
      </c>
      <c r="U1096" s="139" t="b">
        <f t="shared" si="178"/>
        <v>0</v>
      </c>
      <c r="V1096" s="139" t="b">
        <f t="shared" si="179"/>
        <v>0</v>
      </c>
      <c r="W1096" s="139" t="b">
        <f t="shared" si="180"/>
        <v>0</v>
      </c>
      <c r="X1096" s="139" t="b">
        <f t="shared" si="181"/>
        <v>0</v>
      </c>
      <c r="Y1096" s="139" t="b">
        <f t="shared" si="182"/>
        <v>0</v>
      </c>
      <c r="Z1096" s="139" t="b">
        <f t="shared" si="183"/>
        <v>0</v>
      </c>
      <c r="AA1096" s="139" t="b">
        <f t="shared" si="184"/>
        <v>0</v>
      </c>
      <c r="AB1096" s="139" t="b">
        <f t="shared" si="185"/>
        <v>0</v>
      </c>
      <c r="AC1096" s="139">
        <f t="shared" si="186"/>
        <v>0</v>
      </c>
    </row>
    <row r="1097" spans="1:29" x14ac:dyDescent="0.25">
      <c r="A1097" s="139"/>
      <c r="B1097" s="139"/>
      <c r="C1097" s="139"/>
      <c r="D1097" s="139"/>
      <c r="E1097" s="139"/>
      <c r="F1097" s="139"/>
      <c r="G1097" s="146"/>
      <c r="H1097" s="139"/>
      <c r="I1097" s="139"/>
      <c r="J1097" s="139"/>
      <c r="K1097" s="139"/>
      <c r="L1097" s="139"/>
      <c r="M1097" s="139"/>
      <c r="N1097" s="139"/>
      <c r="O1097" s="138" t="str">
        <f t="shared" si="177"/>
        <v/>
      </c>
      <c r="P1097" s="139"/>
      <c r="Q1097" s="139"/>
      <c r="R1097" s="139"/>
      <c r="S1097" s="139"/>
      <c r="T1097" s="115" t="b">
        <f t="shared" si="176"/>
        <v>0</v>
      </c>
      <c r="U1097" s="139" t="b">
        <f t="shared" si="178"/>
        <v>0</v>
      </c>
      <c r="V1097" s="139" t="b">
        <f t="shared" si="179"/>
        <v>0</v>
      </c>
      <c r="W1097" s="139" t="b">
        <f t="shared" si="180"/>
        <v>0</v>
      </c>
      <c r="X1097" s="139" t="b">
        <f t="shared" si="181"/>
        <v>0</v>
      </c>
      <c r="Y1097" s="139" t="b">
        <f t="shared" si="182"/>
        <v>0</v>
      </c>
      <c r="Z1097" s="139" t="b">
        <f t="shared" si="183"/>
        <v>0</v>
      </c>
      <c r="AA1097" s="139" t="b">
        <f t="shared" si="184"/>
        <v>0</v>
      </c>
      <c r="AB1097" s="139" t="b">
        <f t="shared" si="185"/>
        <v>0</v>
      </c>
      <c r="AC1097" s="139">
        <f t="shared" si="186"/>
        <v>0</v>
      </c>
    </row>
    <row r="1098" spans="1:29" x14ac:dyDescent="0.25">
      <c r="A1098" s="139"/>
      <c r="B1098" s="139"/>
      <c r="C1098" s="139"/>
      <c r="D1098" s="139"/>
      <c r="E1098" s="139"/>
      <c r="F1098" s="139"/>
      <c r="G1098" s="146"/>
      <c r="H1098" s="139"/>
      <c r="I1098" s="139"/>
      <c r="J1098" s="139"/>
      <c r="K1098" s="139"/>
      <c r="L1098" s="139"/>
      <c r="M1098" s="139"/>
      <c r="N1098" s="139"/>
      <c r="O1098" s="138" t="str">
        <f t="shared" si="177"/>
        <v/>
      </c>
      <c r="P1098" s="139"/>
      <c r="Q1098" s="139"/>
      <c r="R1098" s="139"/>
      <c r="S1098" s="139"/>
      <c r="T1098" s="115" t="b">
        <f t="shared" si="176"/>
        <v>0</v>
      </c>
      <c r="U1098" s="139" t="b">
        <f t="shared" si="178"/>
        <v>0</v>
      </c>
      <c r="V1098" s="139" t="b">
        <f t="shared" si="179"/>
        <v>0</v>
      </c>
      <c r="W1098" s="139" t="b">
        <f t="shared" si="180"/>
        <v>0</v>
      </c>
      <c r="X1098" s="139" t="b">
        <f t="shared" si="181"/>
        <v>0</v>
      </c>
      <c r="Y1098" s="139" t="b">
        <f t="shared" si="182"/>
        <v>0</v>
      </c>
      <c r="Z1098" s="139" t="b">
        <f t="shared" si="183"/>
        <v>0</v>
      </c>
      <c r="AA1098" s="139" t="b">
        <f t="shared" si="184"/>
        <v>0</v>
      </c>
      <c r="AB1098" s="139" t="b">
        <f t="shared" si="185"/>
        <v>0</v>
      </c>
      <c r="AC1098" s="139">
        <f t="shared" si="186"/>
        <v>0</v>
      </c>
    </row>
    <row r="1099" spans="1:29" x14ac:dyDescent="0.25">
      <c r="A1099" s="139"/>
      <c r="B1099" s="139"/>
      <c r="C1099" s="139"/>
      <c r="D1099" s="139"/>
      <c r="E1099" s="139"/>
      <c r="F1099" s="139"/>
      <c r="G1099" s="146"/>
      <c r="H1099" s="139"/>
      <c r="I1099" s="139"/>
      <c r="J1099" s="139"/>
      <c r="K1099" s="139"/>
      <c r="L1099" s="139"/>
      <c r="M1099" s="139"/>
      <c r="N1099" s="139"/>
      <c r="O1099" s="138" t="str">
        <f t="shared" si="177"/>
        <v/>
      </c>
      <c r="P1099" s="139"/>
      <c r="Q1099" s="139"/>
      <c r="R1099" s="139"/>
      <c r="S1099" s="139"/>
      <c r="T1099" s="115" t="b">
        <f t="shared" si="176"/>
        <v>0</v>
      </c>
      <c r="U1099" s="139" t="b">
        <f t="shared" si="178"/>
        <v>0</v>
      </c>
      <c r="V1099" s="139" t="b">
        <f t="shared" si="179"/>
        <v>0</v>
      </c>
      <c r="W1099" s="139" t="b">
        <f t="shared" si="180"/>
        <v>0</v>
      </c>
      <c r="X1099" s="139" t="b">
        <f t="shared" si="181"/>
        <v>0</v>
      </c>
      <c r="Y1099" s="139" t="b">
        <f t="shared" si="182"/>
        <v>0</v>
      </c>
      <c r="Z1099" s="139" t="b">
        <f t="shared" si="183"/>
        <v>0</v>
      </c>
      <c r="AA1099" s="139" t="b">
        <f t="shared" si="184"/>
        <v>0</v>
      </c>
      <c r="AB1099" s="139" t="b">
        <f t="shared" si="185"/>
        <v>0</v>
      </c>
      <c r="AC1099" s="139">
        <f t="shared" si="186"/>
        <v>0</v>
      </c>
    </row>
    <row r="1100" spans="1:29" x14ac:dyDescent="0.25">
      <c r="A1100" s="139"/>
      <c r="B1100" s="139"/>
      <c r="C1100" s="139"/>
      <c r="D1100" s="139"/>
      <c r="E1100" s="139"/>
      <c r="F1100" s="139"/>
      <c r="G1100" s="146"/>
      <c r="H1100" s="139"/>
      <c r="I1100" s="139"/>
      <c r="J1100" s="139"/>
      <c r="K1100" s="139"/>
      <c r="L1100" s="139"/>
      <c r="M1100" s="139"/>
      <c r="N1100" s="139"/>
      <c r="O1100" s="138" t="str">
        <f t="shared" si="177"/>
        <v/>
      </c>
      <c r="P1100" s="139"/>
      <c r="Q1100" s="139"/>
      <c r="R1100" s="139"/>
      <c r="S1100" s="139"/>
      <c r="T1100" s="115" t="b">
        <f t="shared" si="176"/>
        <v>0</v>
      </c>
      <c r="U1100" s="139" t="b">
        <f t="shared" si="178"/>
        <v>0</v>
      </c>
      <c r="V1100" s="139" t="b">
        <f t="shared" si="179"/>
        <v>0</v>
      </c>
      <c r="W1100" s="139" t="b">
        <f t="shared" si="180"/>
        <v>0</v>
      </c>
      <c r="X1100" s="139" t="b">
        <f t="shared" si="181"/>
        <v>0</v>
      </c>
      <c r="Y1100" s="139" t="b">
        <f t="shared" si="182"/>
        <v>0</v>
      </c>
      <c r="Z1100" s="139" t="b">
        <f t="shared" si="183"/>
        <v>0</v>
      </c>
      <c r="AA1100" s="139" t="b">
        <f t="shared" si="184"/>
        <v>0</v>
      </c>
      <c r="AB1100" s="139" t="b">
        <f t="shared" si="185"/>
        <v>0</v>
      </c>
      <c r="AC1100" s="139">
        <f t="shared" si="186"/>
        <v>0</v>
      </c>
    </row>
    <row r="1101" spans="1:29" x14ac:dyDescent="0.25">
      <c r="A1101" s="139"/>
      <c r="B1101" s="139"/>
      <c r="C1101" s="139"/>
      <c r="D1101" s="139"/>
      <c r="E1101" s="139"/>
      <c r="F1101" s="139"/>
      <c r="G1101" s="146"/>
      <c r="H1101" s="139"/>
      <c r="I1101" s="139"/>
      <c r="J1101" s="139"/>
      <c r="K1101" s="139"/>
      <c r="L1101" s="139"/>
      <c r="M1101" s="139"/>
      <c r="N1101" s="139"/>
      <c r="O1101" s="138" t="str">
        <f t="shared" si="177"/>
        <v/>
      </c>
      <c r="P1101" s="139"/>
      <c r="Q1101" s="139"/>
      <c r="R1101" s="139"/>
      <c r="S1101" s="139"/>
      <c r="T1101" s="115" t="b">
        <f t="shared" si="176"/>
        <v>0</v>
      </c>
      <c r="U1101" s="139" t="b">
        <f t="shared" si="178"/>
        <v>0</v>
      </c>
      <c r="V1101" s="139" t="b">
        <f t="shared" si="179"/>
        <v>0</v>
      </c>
      <c r="W1101" s="139" t="b">
        <f t="shared" si="180"/>
        <v>0</v>
      </c>
      <c r="X1101" s="139" t="b">
        <f t="shared" si="181"/>
        <v>0</v>
      </c>
      <c r="Y1101" s="139" t="b">
        <f t="shared" si="182"/>
        <v>0</v>
      </c>
      <c r="Z1101" s="139" t="b">
        <f t="shared" si="183"/>
        <v>0</v>
      </c>
      <c r="AA1101" s="139" t="b">
        <f t="shared" si="184"/>
        <v>0</v>
      </c>
      <c r="AB1101" s="139" t="b">
        <f t="shared" si="185"/>
        <v>0</v>
      </c>
      <c r="AC1101" s="139">
        <f t="shared" si="186"/>
        <v>0</v>
      </c>
    </row>
    <row r="1102" spans="1:29" x14ac:dyDescent="0.25">
      <c r="A1102" s="139"/>
      <c r="B1102" s="139"/>
      <c r="C1102" s="139"/>
      <c r="D1102" s="139"/>
      <c r="E1102" s="139"/>
      <c r="F1102" s="139"/>
      <c r="G1102" s="146"/>
      <c r="H1102" s="139"/>
      <c r="I1102" s="139"/>
      <c r="J1102" s="139"/>
      <c r="K1102" s="139"/>
      <c r="L1102" s="139"/>
      <c r="M1102" s="139"/>
      <c r="N1102" s="139"/>
      <c r="O1102" s="138" t="str">
        <f t="shared" si="177"/>
        <v/>
      </c>
      <c r="P1102" s="139"/>
      <c r="Q1102" s="139"/>
      <c r="R1102" s="139"/>
      <c r="S1102" s="139"/>
      <c r="T1102" s="115" t="b">
        <f t="shared" ref="T1102:T1150" si="187">IF(P1102="&lt; 15 km/dag",IF(Q1102="&gt; 75% van de tijd in stadsverkeer",IF(R1102="weinig lading (&lt; 30 l)",IF(S1102="&gt; 75 % van de tijd max. 1 passagier",TRUE(),))))</f>
        <v>0</v>
      </c>
      <c r="U1102" s="139" t="b">
        <f t="shared" si="178"/>
        <v>0</v>
      </c>
      <c r="V1102" s="139" t="b">
        <f t="shared" si="179"/>
        <v>0</v>
      </c>
      <c r="W1102" s="139" t="b">
        <f t="shared" si="180"/>
        <v>0</v>
      </c>
      <c r="X1102" s="139" t="b">
        <f t="shared" si="181"/>
        <v>0</v>
      </c>
      <c r="Y1102" s="139" t="b">
        <f t="shared" si="182"/>
        <v>0</v>
      </c>
      <c r="Z1102" s="139" t="b">
        <f t="shared" si="183"/>
        <v>0</v>
      </c>
      <c r="AA1102" s="139" t="b">
        <f t="shared" si="184"/>
        <v>0</v>
      </c>
      <c r="AB1102" s="139" t="b">
        <f t="shared" si="185"/>
        <v>0</v>
      </c>
      <c r="AC1102" s="139">
        <f t="shared" si="186"/>
        <v>0</v>
      </c>
    </row>
    <row r="1103" spans="1:29" x14ac:dyDescent="0.25">
      <c r="A1103" s="139"/>
      <c r="B1103" s="139"/>
      <c r="C1103" s="139"/>
      <c r="D1103" s="139"/>
      <c r="E1103" s="139"/>
      <c r="F1103" s="139"/>
      <c r="G1103" s="146"/>
      <c r="H1103" s="139"/>
      <c r="I1103" s="139"/>
      <c r="J1103" s="139"/>
      <c r="K1103" s="139"/>
      <c r="L1103" s="139"/>
      <c r="M1103" s="139"/>
      <c r="N1103" s="139"/>
      <c r="O1103" s="138" t="str">
        <f t="shared" ref="O1103:O1150" si="188">IF(E1103="","",$C$2-E1103+1)</f>
        <v/>
      </c>
      <c r="P1103" s="139"/>
      <c r="Q1103" s="139"/>
      <c r="R1103" s="139"/>
      <c r="S1103" s="139"/>
      <c r="T1103" s="115" t="b">
        <f t="shared" si="187"/>
        <v>0</v>
      </c>
      <c r="U1103" s="139" t="b">
        <f t="shared" ref="U1103:U1150" si="189">IF(P1103="&lt; 100 km/dag",IF(Q1103="&gt; 75% van de tijd in stadsverkeer",IF(R1103="gem. hoeveelheid lading (30-300 l)",IF(S1103="&gt; 75 % van de tijd max. 4 passagiers",TRUE(),))))</f>
        <v>0</v>
      </c>
      <c r="V1103" s="139" t="b">
        <f t="shared" ref="V1103:V1150" si="190">IF(P1103="&lt; 100 km/dag",IF(Q1103="&gt; 75% van de tijd in stadsverkeer",IF(R1103="gem. hoeveelheid lading (30-300 l)",IF(S1103="&gt; 75 % van de tijd max. 1 passagier",TRUE(),))))</f>
        <v>0</v>
      </c>
      <c r="W1103" s="139" t="b">
        <f t="shared" ref="W1103:W1150" si="191">IF(P1103="&lt; 100 km/dag",IF(Q1103="&gt; 75% van de tijd in stadsverkeer",IF(R1103="weinig lading (&lt; 30 l)",IF(S1103="&gt; 75 % van de tijd max. 1 passagier",TRUE(),))))</f>
        <v>0</v>
      </c>
      <c r="X1103" s="139" t="b">
        <f t="shared" ref="X1103:X1150" si="192">IF(P1103="&lt; 100 km/dag",IF(Q1103="&gt; 75% van de tijd in stadsverkeer",IF(R1103="weinig lading (&lt; 30 l)",IF(S1103="&gt; 75 % van de tijd max. 4 passagiers",TRUE(),))))</f>
        <v>0</v>
      </c>
      <c r="Y1103" s="139" t="b">
        <f t="shared" ref="Y1103:Y1150" si="193">IF(P1103="&lt; 15 km/dag",IF(Q1103="&gt; 75% van de tijd in stadsverkeer",IF(R1103="gem. hoeveelheid lading (30-300 l)",IF(S1103="&gt; 75 % van de tijd max. 4 passagiers",TRUE(),))))</f>
        <v>0</v>
      </c>
      <c r="Z1103" s="139" t="b">
        <f t="shared" ref="Z1103:Z1150" si="194">IF(P1103="&lt; 15 km/dag",IF(Q1103="&gt; 75% van de tijd in stadsverkeer",IF(R1103="gem. hoeveelheid lading (30-300 l)",IF(S1103="&gt; 75 % van de tijd max. 1 passagier",TRUE(),))))</f>
        <v>0</v>
      </c>
      <c r="AA1103" s="139" t="b">
        <f t="shared" ref="AA1103:AA1150" si="195">IF(P1103="&lt; 15 km/dag",IF(Q1103="&gt; 75% van de tijd in stadsverkeer",IF(R1103="weinig lading (&lt; 30 l)",IF(S1103="&gt; 75 % van de tijd max. 1 passagier",TRUE(),))))</f>
        <v>0</v>
      </c>
      <c r="AB1103" s="139" t="b">
        <f t="shared" ref="AB1103:AB1150" si="196">IF(P1103="&lt; 15 km/dag",IF(Q1103="&gt; 75% van de tijd in stadsverkeer",IF(R1103="weinig lading (&lt; 30 l)",IF(S1103="&gt; 75 % van de tijd max. 4 passagiers",TRUE(),))))</f>
        <v>0</v>
      </c>
      <c r="AC1103" s="139">
        <f t="shared" ref="AC1103:AC1150" si="197">COUNTIF(U1103:AB1103,TRUE())</f>
        <v>0</v>
      </c>
    </row>
    <row r="1104" spans="1:29" x14ac:dyDescent="0.25">
      <c r="A1104" s="139"/>
      <c r="B1104" s="139"/>
      <c r="C1104" s="139"/>
      <c r="D1104" s="139"/>
      <c r="E1104" s="139"/>
      <c r="F1104" s="139"/>
      <c r="G1104" s="146"/>
      <c r="H1104" s="139"/>
      <c r="I1104" s="139"/>
      <c r="J1104" s="139"/>
      <c r="K1104" s="139"/>
      <c r="L1104" s="139"/>
      <c r="M1104" s="139"/>
      <c r="N1104" s="139"/>
      <c r="O1104" s="138" t="str">
        <f t="shared" si="188"/>
        <v/>
      </c>
      <c r="P1104" s="139"/>
      <c r="Q1104" s="139"/>
      <c r="R1104" s="139"/>
      <c r="S1104" s="139"/>
      <c r="T1104" s="115" t="b">
        <f t="shared" si="187"/>
        <v>0</v>
      </c>
      <c r="U1104" s="139" t="b">
        <f t="shared" si="189"/>
        <v>0</v>
      </c>
      <c r="V1104" s="139" t="b">
        <f t="shared" si="190"/>
        <v>0</v>
      </c>
      <c r="W1104" s="139" t="b">
        <f t="shared" si="191"/>
        <v>0</v>
      </c>
      <c r="X1104" s="139" t="b">
        <f t="shared" si="192"/>
        <v>0</v>
      </c>
      <c r="Y1104" s="139" t="b">
        <f t="shared" si="193"/>
        <v>0</v>
      </c>
      <c r="Z1104" s="139" t="b">
        <f t="shared" si="194"/>
        <v>0</v>
      </c>
      <c r="AA1104" s="139" t="b">
        <f t="shared" si="195"/>
        <v>0</v>
      </c>
      <c r="AB1104" s="139" t="b">
        <f t="shared" si="196"/>
        <v>0</v>
      </c>
      <c r="AC1104" s="139">
        <f t="shared" si="197"/>
        <v>0</v>
      </c>
    </row>
    <row r="1105" spans="1:29" x14ac:dyDescent="0.25">
      <c r="A1105" s="139"/>
      <c r="B1105" s="139"/>
      <c r="C1105" s="139"/>
      <c r="D1105" s="139"/>
      <c r="E1105" s="139"/>
      <c r="F1105" s="139"/>
      <c r="G1105" s="146"/>
      <c r="H1105" s="139"/>
      <c r="I1105" s="139"/>
      <c r="J1105" s="139"/>
      <c r="K1105" s="139"/>
      <c r="L1105" s="139"/>
      <c r="M1105" s="139"/>
      <c r="N1105" s="139"/>
      <c r="O1105" s="138" t="str">
        <f t="shared" si="188"/>
        <v/>
      </c>
      <c r="P1105" s="139"/>
      <c r="Q1105" s="139"/>
      <c r="R1105" s="139"/>
      <c r="S1105" s="139"/>
      <c r="T1105" s="115" t="b">
        <f t="shared" si="187"/>
        <v>0</v>
      </c>
      <c r="U1105" s="139" t="b">
        <f t="shared" si="189"/>
        <v>0</v>
      </c>
      <c r="V1105" s="139" t="b">
        <f t="shared" si="190"/>
        <v>0</v>
      </c>
      <c r="W1105" s="139" t="b">
        <f t="shared" si="191"/>
        <v>0</v>
      </c>
      <c r="X1105" s="139" t="b">
        <f t="shared" si="192"/>
        <v>0</v>
      </c>
      <c r="Y1105" s="139" t="b">
        <f t="shared" si="193"/>
        <v>0</v>
      </c>
      <c r="Z1105" s="139" t="b">
        <f t="shared" si="194"/>
        <v>0</v>
      </c>
      <c r="AA1105" s="139" t="b">
        <f t="shared" si="195"/>
        <v>0</v>
      </c>
      <c r="AB1105" s="139" t="b">
        <f t="shared" si="196"/>
        <v>0</v>
      </c>
      <c r="AC1105" s="139">
        <f t="shared" si="197"/>
        <v>0</v>
      </c>
    </row>
    <row r="1106" spans="1:29" x14ac:dyDescent="0.25">
      <c r="A1106" s="139"/>
      <c r="B1106" s="139"/>
      <c r="C1106" s="139"/>
      <c r="D1106" s="139"/>
      <c r="E1106" s="139"/>
      <c r="F1106" s="139"/>
      <c r="G1106" s="146"/>
      <c r="H1106" s="139"/>
      <c r="I1106" s="139"/>
      <c r="J1106" s="139"/>
      <c r="K1106" s="139"/>
      <c r="L1106" s="139"/>
      <c r="M1106" s="139"/>
      <c r="N1106" s="139"/>
      <c r="O1106" s="138" t="str">
        <f t="shared" si="188"/>
        <v/>
      </c>
      <c r="P1106" s="139"/>
      <c r="Q1106" s="139"/>
      <c r="R1106" s="139"/>
      <c r="S1106" s="139"/>
      <c r="T1106" s="115" t="b">
        <f t="shared" si="187"/>
        <v>0</v>
      </c>
      <c r="U1106" s="139" t="b">
        <f t="shared" si="189"/>
        <v>0</v>
      </c>
      <c r="V1106" s="139" t="b">
        <f t="shared" si="190"/>
        <v>0</v>
      </c>
      <c r="W1106" s="139" t="b">
        <f t="shared" si="191"/>
        <v>0</v>
      </c>
      <c r="X1106" s="139" t="b">
        <f t="shared" si="192"/>
        <v>0</v>
      </c>
      <c r="Y1106" s="139" t="b">
        <f t="shared" si="193"/>
        <v>0</v>
      </c>
      <c r="Z1106" s="139" t="b">
        <f t="shared" si="194"/>
        <v>0</v>
      </c>
      <c r="AA1106" s="139" t="b">
        <f t="shared" si="195"/>
        <v>0</v>
      </c>
      <c r="AB1106" s="139" t="b">
        <f t="shared" si="196"/>
        <v>0</v>
      </c>
      <c r="AC1106" s="139">
        <f t="shared" si="197"/>
        <v>0</v>
      </c>
    </row>
    <row r="1107" spans="1:29" x14ac:dyDescent="0.25">
      <c r="A1107" s="139"/>
      <c r="B1107" s="139"/>
      <c r="C1107" s="139"/>
      <c r="D1107" s="139"/>
      <c r="E1107" s="139"/>
      <c r="F1107" s="139"/>
      <c r="G1107" s="146"/>
      <c r="H1107" s="139"/>
      <c r="I1107" s="139"/>
      <c r="J1107" s="139"/>
      <c r="K1107" s="139"/>
      <c r="L1107" s="139"/>
      <c r="M1107" s="139"/>
      <c r="N1107" s="139"/>
      <c r="O1107" s="138" t="str">
        <f t="shared" si="188"/>
        <v/>
      </c>
      <c r="P1107" s="139"/>
      <c r="Q1107" s="139"/>
      <c r="R1107" s="139"/>
      <c r="S1107" s="139"/>
      <c r="T1107" s="115" t="b">
        <f t="shared" si="187"/>
        <v>0</v>
      </c>
      <c r="U1107" s="139" t="b">
        <f t="shared" si="189"/>
        <v>0</v>
      </c>
      <c r="V1107" s="139" t="b">
        <f t="shared" si="190"/>
        <v>0</v>
      </c>
      <c r="W1107" s="139" t="b">
        <f t="shared" si="191"/>
        <v>0</v>
      </c>
      <c r="X1107" s="139" t="b">
        <f t="shared" si="192"/>
        <v>0</v>
      </c>
      <c r="Y1107" s="139" t="b">
        <f t="shared" si="193"/>
        <v>0</v>
      </c>
      <c r="Z1107" s="139" t="b">
        <f t="shared" si="194"/>
        <v>0</v>
      </c>
      <c r="AA1107" s="139" t="b">
        <f t="shared" si="195"/>
        <v>0</v>
      </c>
      <c r="AB1107" s="139" t="b">
        <f t="shared" si="196"/>
        <v>0</v>
      </c>
      <c r="AC1107" s="139">
        <f t="shared" si="197"/>
        <v>0</v>
      </c>
    </row>
    <row r="1108" spans="1:29" x14ac:dyDescent="0.25">
      <c r="A1108" s="139"/>
      <c r="B1108" s="139"/>
      <c r="C1108" s="139"/>
      <c r="D1108" s="139"/>
      <c r="E1108" s="139"/>
      <c r="F1108" s="139"/>
      <c r="G1108" s="146"/>
      <c r="H1108" s="139"/>
      <c r="I1108" s="139"/>
      <c r="J1108" s="139"/>
      <c r="K1108" s="139"/>
      <c r="L1108" s="139"/>
      <c r="M1108" s="139"/>
      <c r="N1108" s="139"/>
      <c r="O1108" s="138" t="str">
        <f t="shared" si="188"/>
        <v/>
      </c>
      <c r="P1108" s="139"/>
      <c r="Q1108" s="139"/>
      <c r="R1108" s="139"/>
      <c r="S1108" s="139"/>
      <c r="T1108" s="115" t="b">
        <f t="shared" si="187"/>
        <v>0</v>
      </c>
      <c r="U1108" s="139" t="b">
        <f t="shared" si="189"/>
        <v>0</v>
      </c>
      <c r="V1108" s="139" t="b">
        <f t="shared" si="190"/>
        <v>0</v>
      </c>
      <c r="W1108" s="139" t="b">
        <f t="shared" si="191"/>
        <v>0</v>
      </c>
      <c r="X1108" s="139" t="b">
        <f t="shared" si="192"/>
        <v>0</v>
      </c>
      <c r="Y1108" s="139" t="b">
        <f t="shared" si="193"/>
        <v>0</v>
      </c>
      <c r="Z1108" s="139" t="b">
        <f t="shared" si="194"/>
        <v>0</v>
      </c>
      <c r="AA1108" s="139" t="b">
        <f t="shared" si="195"/>
        <v>0</v>
      </c>
      <c r="AB1108" s="139" t="b">
        <f t="shared" si="196"/>
        <v>0</v>
      </c>
      <c r="AC1108" s="139">
        <f t="shared" si="197"/>
        <v>0</v>
      </c>
    </row>
    <row r="1109" spans="1:29" x14ac:dyDescent="0.25">
      <c r="A1109" s="139"/>
      <c r="B1109" s="139"/>
      <c r="C1109" s="139"/>
      <c r="D1109" s="139"/>
      <c r="E1109" s="139"/>
      <c r="F1109" s="139"/>
      <c r="G1109" s="146"/>
      <c r="H1109" s="139"/>
      <c r="I1109" s="139"/>
      <c r="J1109" s="139"/>
      <c r="K1109" s="139"/>
      <c r="L1109" s="139"/>
      <c r="M1109" s="139"/>
      <c r="N1109" s="139"/>
      <c r="O1109" s="138" t="str">
        <f t="shared" si="188"/>
        <v/>
      </c>
      <c r="P1109" s="139"/>
      <c r="Q1109" s="139"/>
      <c r="R1109" s="139"/>
      <c r="S1109" s="139"/>
      <c r="T1109" s="115" t="b">
        <f t="shared" si="187"/>
        <v>0</v>
      </c>
      <c r="U1109" s="139" t="b">
        <f t="shared" si="189"/>
        <v>0</v>
      </c>
      <c r="V1109" s="139" t="b">
        <f t="shared" si="190"/>
        <v>0</v>
      </c>
      <c r="W1109" s="139" t="b">
        <f t="shared" si="191"/>
        <v>0</v>
      </c>
      <c r="X1109" s="139" t="b">
        <f t="shared" si="192"/>
        <v>0</v>
      </c>
      <c r="Y1109" s="139" t="b">
        <f t="shared" si="193"/>
        <v>0</v>
      </c>
      <c r="Z1109" s="139" t="b">
        <f t="shared" si="194"/>
        <v>0</v>
      </c>
      <c r="AA1109" s="139" t="b">
        <f t="shared" si="195"/>
        <v>0</v>
      </c>
      <c r="AB1109" s="139" t="b">
        <f t="shared" si="196"/>
        <v>0</v>
      </c>
      <c r="AC1109" s="139">
        <f t="shared" si="197"/>
        <v>0</v>
      </c>
    </row>
    <row r="1110" spans="1:29" x14ac:dyDescent="0.25">
      <c r="A1110" s="139"/>
      <c r="B1110" s="139"/>
      <c r="C1110" s="139"/>
      <c r="D1110" s="139"/>
      <c r="E1110" s="139"/>
      <c r="F1110" s="139"/>
      <c r="G1110" s="146"/>
      <c r="H1110" s="139"/>
      <c r="I1110" s="139"/>
      <c r="J1110" s="139"/>
      <c r="K1110" s="139"/>
      <c r="L1110" s="139"/>
      <c r="M1110" s="139"/>
      <c r="N1110" s="139"/>
      <c r="O1110" s="138" t="str">
        <f t="shared" si="188"/>
        <v/>
      </c>
      <c r="P1110" s="139"/>
      <c r="Q1110" s="139"/>
      <c r="R1110" s="139"/>
      <c r="S1110" s="139"/>
      <c r="T1110" s="115" t="b">
        <f t="shared" si="187"/>
        <v>0</v>
      </c>
      <c r="U1110" s="139" t="b">
        <f t="shared" si="189"/>
        <v>0</v>
      </c>
      <c r="V1110" s="139" t="b">
        <f t="shared" si="190"/>
        <v>0</v>
      </c>
      <c r="W1110" s="139" t="b">
        <f t="shared" si="191"/>
        <v>0</v>
      </c>
      <c r="X1110" s="139" t="b">
        <f t="shared" si="192"/>
        <v>0</v>
      </c>
      <c r="Y1110" s="139" t="b">
        <f t="shared" si="193"/>
        <v>0</v>
      </c>
      <c r="Z1110" s="139" t="b">
        <f t="shared" si="194"/>
        <v>0</v>
      </c>
      <c r="AA1110" s="139" t="b">
        <f t="shared" si="195"/>
        <v>0</v>
      </c>
      <c r="AB1110" s="139" t="b">
        <f t="shared" si="196"/>
        <v>0</v>
      </c>
      <c r="AC1110" s="139">
        <f t="shared" si="197"/>
        <v>0</v>
      </c>
    </row>
    <row r="1111" spans="1:29" x14ac:dyDescent="0.25">
      <c r="A1111" s="139"/>
      <c r="B1111" s="139"/>
      <c r="C1111" s="139"/>
      <c r="D1111" s="139"/>
      <c r="E1111" s="139"/>
      <c r="F1111" s="139"/>
      <c r="G1111" s="146"/>
      <c r="H1111" s="139"/>
      <c r="I1111" s="139"/>
      <c r="J1111" s="139"/>
      <c r="K1111" s="139"/>
      <c r="L1111" s="139"/>
      <c r="M1111" s="139"/>
      <c r="N1111" s="139"/>
      <c r="O1111" s="138" t="str">
        <f t="shared" si="188"/>
        <v/>
      </c>
      <c r="P1111" s="139"/>
      <c r="Q1111" s="139"/>
      <c r="R1111" s="139"/>
      <c r="S1111" s="139"/>
      <c r="T1111" s="115" t="b">
        <f t="shared" si="187"/>
        <v>0</v>
      </c>
      <c r="U1111" s="139" t="b">
        <f t="shared" si="189"/>
        <v>0</v>
      </c>
      <c r="V1111" s="139" t="b">
        <f t="shared" si="190"/>
        <v>0</v>
      </c>
      <c r="W1111" s="139" t="b">
        <f t="shared" si="191"/>
        <v>0</v>
      </c>
      <c r="X1111" s="139" t="b">
        <f t="shared" si="192"/>
        <v>0</v>
      </c>
      <c r="Y1111" s="139" t="b">
        <f t="shared" si="193"/>
        <v>0</v>
      </c>
      <c r="Z1111" s="139" t="b">
        <f t="shared" si="194"/>
        <v>0</v>
      </c>
      <c r="AA1111" s="139" t="b">
        <f t="shared" si="195"/>
        <v>0</v>
      </c>
      <c r="AB1111" s="139" t="b">
        <f t="shared" si="196"/>
        <v>0</v>
      </c>
      <c r="AC1111" s="139">
        <f t="shared" si="197"/>
        <v>0</v>
      </c>
    </row>
    <row r="1112" spans="1:29" x14ac:dyDescent="0.25">
      <c r="A1112" s="139"/>
      <c r="B1112" s="139"/>
      <c r="C1112" s="139"/>
      <c r="D1112" s="139"/>
      <c r="E1112" s="139"/>
      <c r="F1112" s="139"/>
      <c r="G1112" s="146"/>
      <c r="H1112" s="139"/>
      <c r="I1112" s="139"/>
      <c r="J1112" s="139"/>
      <c r="K1112" s="139"/>
      <c r="L1112" s="139"/>
      <c r="M1112" s="139"/>
      <c r="N1112" s="139"/>
      <c r="O1112" s="138" t="str">
        <f t="shared" si="188"/>
        <v/>
      </c>
      <c r="P1112" s="139"/>
      <c r="Q1112" s="139"/>
      <c r="R1112" s="139"/>
      <c r="S1112" s="139"/>
      <c r="T1112" s="115" t="b">
        <f t="shared" si="187"/>
        <v>0</v>
      </c>
      <c r="U1112" s="139" t="b">
        <f t="shared" si="189"/>
        <v>0</v>
      </c>
      <c r="V1112" s="139" t="b">
        <f t="shared" si="190"/>
        <v>0</v>
      </c>
      <c r="W1112" s="139" t="b">
        <f t="shared" si="191"/>
        <v>0</v>
      </c>
      <c r="X1112" s="139" t="b">
        <f t="shared" si="192"/>
        <v>0</v>
      </c>
      <c r="Y1112" s="139" t="b">
        <f t="shared" si="193"/>
        <v>0</v>
      </c>
      <c r="Z1112" s="139" t="b">
        <f t="shared" si="194"/>
        <v>0</v>
      </c>
      <c r="AA1112" s="139" t="b">
        <f t="shared" si="195"/>
        <v>0</v>
      </c>
      <c r="AB1112" s="139" t="b">
        <f t="shared" si="196"/>
        <v>0</v>
      </c>
      <c r="AC1112" s="139">
        <f t="shared" si="197"/>
        <v>0</v>
      </c>
    </row>
    <row r="1113" spans="1:29" x14ac:dyDescent="0.25">
      <c r="A1113" s="139"/>
      <c r="B1113" s="139"/>
      <c r="C1113" s="139"/>
      <c r="D1113" s="139"/>
      <c r="E1113" s="139"/>
      <c r="F1113" s="139"/>
      <c r="G1113" s="146"/>
      <c r="H1113" s="139"/>
      <c r="I1113" s="139"/>
      <c r="J1113" s="139"/>
      <c r="K1113" s="139"/>
      <c r="L1113" s="139"/>
      <c r="M1113" s="139"/>
      <c r="N1113" s="139"/>
      <c r="O1113" s="138" t="str">
        <f t="shared" si="188"/>
        <v/>
      </c>
      <c r="P1113" s="139"/>
      <c r="Q1113" s="139"/>
      <c r="R1113" s="139"/>
      <c r="S1113" s="139"/>
      <c r="T1113" s="115" t="b">
        <f t="shared" si="187"/>
        <v>0</v>
      </c>
      <c r="U1113" s="139" t="b">
        <f t="shared" si="189"/>
        <v>0</v>
      </c>
      <c r="V1113" s="139" t="b">
        <f t="shared" si="190"/>
        <v>0</v>
      </c>
      <c r="W1113" s="139" t="b">
        <f t="shared" si="191"/>
        <v>0</v>
      </c>
      <c r="X1113" s="139" t="b">
        <f t="shared" si="192"/>
        <v>0</v>
      </c>
      <c r="Y1113" s="139" t="b">
        <f t="shared" si="193"/>
        <v>0</v>
      </c>
      <c r="Z1113" s="139" t="b">
        <f t="shared" si="194"/>
        <v>0</v>
      </c>
      <c r="AA1113" s="139" t="b">
        <f t="shared" si="195"/>
        <v>0</v>
      </c>
      <c r="AB1113" s="139" t="b">
        <f t="shared" si="196"/>
        <v>0</v>
      </c>
      <c r="AC1113" s="139">
        <f t="shared" si="197"/>
        <v>0</v>
      </c>
    </row>
    <row r="1114" spans="1:29" x14ac:dyDescent="0.25">
      <c r="A1114" s="139"/>
      <c r="B1114" s="139"/>
      <c r="C1114" s="139"/>
      <c r="D1114" s="139"/>
      <c r="E1114" s="139"/>
      <c r="F1114" s="139"/>
      <c r="G1114" s="146"/>
      <c r="H1114" s="139"/>
      <c r="I1114" s="139"/>
      <c r="J1114" s="139"/>
      <c r="K1114" s="139"/>
      <c r="L1114" s="139"/>
      <c r="M1114" s="139"/>
      <c r="N1114" s="139"/>
      <c r="O1114" s="138" t="str">
        <f t="shared" si="188"/>
        <v/>
      </c>
      <c r="P1114" s="139"/>
      <c r="Q1114" s="139"/>
      <c r="R1114" s="139"/>
      <c r="S1114" s="139"/>
      <c r="T1114" s="115" t="b">
        <f t="shared" si="187"/>
        <v>0</v>
      </c>
      <c r="U1114" s="139" t="b">
        <f t="shared" si="189"/>
        <v>0</v>
      </c>
      <c r="V1114" s="139" t="b">
        <f t="shared" si="190"/>
        <v>0</v>
      </c>
      <c r="W1114" s="139" t="b">
        <f t="shared" si="191"/>
        <v>0</v>
      </c>
      <c r="X1114" s="139" t="b">
        <f t="shared" si="192"/>
        <v>0</v>
      </c>
      <c r="Y1114" s="139" t="b">
        <f t="shared" si="193"/>
        <v>0</v>
      </c>
      <c r="Z1114" s="139" t="b">
        <f t="shared" si="194"/>
        <v>0</v>
      </c>
      <c r="AA1114" s="139" t="b">
        <f t="shared" si="195"/>
        <v>0</v>
      </c>
      <c r="AB1114" s="139" t="b">
        <f t="shared" si="196"/>
        <v>0</v>
      </c>
      <c r="AC1114" s="139">
        <f t="shared" si="197"/>
        <v>0</v>
      </c>
    </row>
    <row r="1115" spans="1:29" x14ac:dyDescent="0.25">
      <c r="A1115" s="139"/>
      <c r="B1115" s="139"/>
      <c r="C1115" s="139"/>
      <c r="D1115" s="139"/>
      <c r="E1115" s="139"/>
      <c r="F1115" s="139"/>
      <c r="G1115" s="146"/>
      <c r="H1115" s="139"/>
      <c r="I1115" s="139"/>
      <c r="J1115" s="139"/>
      <c r="K1115" s="139"/>
      <c r="L1115" s="139"/>
      <c r="M1115" s="139"/>
      <c r="N1115" s="139"/>
      <c r="O1115" s="138" t="str">
        <f t="shared" si="188"/>
        <v/>
      </c>
      <c r="P1115" s="139"/>
      <c r="Q1115" s="139"/>
      <c r="R1115" s="139"/>
      <c r="S1115" s="139"/>
      <c r="T1115" s="115" t="b">
        <f t="shared" si="187"/>
        <v>0</v>
      </c>
      <c r="U1115" s="139" t="b">
        <f t="shared" si="189"/>
        <v>0</v>
      </c>
      <c r="V1115" s="139" t="b">
        <f t="shared" si="190"/>
        <v>0</v>
      </c>
      <c r="W1115" s="139" t="b">
        <f t="shared" si="191"/>
        <v>0</v>
      </c>
      <c r="X1115" s="139" t="b">
        <f t="shared" si="192"/>
        <v>0</v>
      </c>
      <c r="Y1115" s="139" t="b">
        <f t="shared" si="193"/>
        <v>0</v>
      </c>
      <c r="Z1115" s="139" t="b">
        <f t="shared" si="194"/>
        <v>0</v>
      </c>
      <c r="AA1115" s="139" t="b">
        <f t="shared" si="195"/>
        <v>0</v>
      </c>
      <c r="AB1115" s="139" t="b">
        <f t="shared" si="196"/>
        <v>0</v>
      </c>
      <c r="AC1115" s="139">
        <f t="shared" si="197"/>
        <v>0</v>
      </c>
    </row>
    <row r="1116" spans="1:29" x14ac:dyDescent="0.25">
      <c r="A1116" s="139"/>
      <c r="B1116" s="139"/>
      <c r="C1116" s="139"/>
      <c r="D1116" s="139"/>
      <c r="E1116" s="139"/>
      <c r="F1116" s="139"/>
      <c r="G1116" s="146"/>
      <c r="H1116" s="139"/>
      <c r="I1116" s="139"/>
      <c r="J1116" s="139"/>
      <c r="K1116" s="139"/>
      <c r="L1116" s="139"/>
      <c r="M1116" s="139"/>
      <c r="N1116" s="139"/>
      <c r="O1116" s="138" t="str">
        <f t="shared" si="188"/>
        <v/>
      </c>
      <c r="P1116" s="139"/>
      <c r="Q1116" s="139"/>
      <c r="R1116" s="139"/>
      <c r="S1116" s="139"/>
      <c r="T1116" s="115" t="b">
        <f t="shared" si="187"/>
        <v>0</v>
      </c>
      <c r="U1116" s="139" t="b">
        <f t="shared" si="189"/>
        <v>0</v>
      </c>
      <c r="V1116" s="139" t="b">
        <f t="shared" si="190"/>
        <v>0</v>
      </c>
      <c r="W1116" s="139" t="b">
        <f t="shared" si="191"/>
        <v>0</v>
      </c>
      <c r="X1116" s="139" t="b">
        <f t="shared" si="192"/>
        <v>0</v>
      </c>
      <c r="Y1116" s="139" t="b">
        <f t="shared" si="193"/>
        <v>0</v>
      </c>
      <c r="Z1116" s="139" t="b">
        <f t="shared" si="194"/>
        <v>0</v>
      </c>
      <c r="AA1116" s="139" t="b">
        <f t="shared" si="195"/>
        <v>0</v>
      </c>
      <c r="AB1116" s="139" t="b">
        <f t="shared" si="196"/>
        <v>0</v>
      </c>
      <c r="AC1116" s="139">
        <f t="shared" si="197"/>
        <v>0</v>
      </c>
    </row>
    <row r="1117" spans="1:29" x14ac:dyDescent="0.25">
      <c r="A1117" s="139"/>
      <c r="B1117" s="139"/>
      <c r="C1117" s="139"/>
      <c r="D1117" s="139"/>
      <c r="E1117" s="139"/>
      <c r="F1117" s="139"/>
      <c r="G1117" s="146"/>
      <c r="H1117" s="139"/>
      <c r="I1117" s="139"/>
      <c r="J1117" s="139"/>
      <c r="K1117" s="139"/>
      <c r="L1117" s="139"/>
      <c r="M1117" s="139"/>
      <c r="N1117" s="139"/>
      <c r="O1117" s="138" t="str">
        <f t="shared" si="188"/>
        <v/>
      </c>
      <c r="P1117" s="139"/>
      <c r="Q1117" s="139"/>
      <c r="R1117" s="139"/>
      <c r="S1117" s="139"/>
      <c r="T1117" s="115" t="b">
        <f t="shared" si="187"/>
        <v>0</v>
      </c>
      <c r="U1117" s="139" t="b">
        <f t="shared" si="189"/>
        <v>0</v>
      </c>
      <c r="V1117" s="139" t="b">
        <f t="shared" si="190"/>
        <v>0</v>
      </c>
      <c r="W1117" s="139" t="b">
        <f t="shared" si="191"/>
        <v>0</v>
      </c>
      <c r="X1117" s="139" t="b">
        <f t="shared" si="192"/>
        <v>0</v>
      </c>
      <c r="Y1117" s="139" t="b">
        <f t="shared" si="193"/>
        <v>0</v>
      </c>
      <c r="Z1117" s="139" t="b">
        <f t="shared" si="194"/>
        <v>0</v>
      </c>
      <c r="AA1117" s="139" t="b">
        <f t="shared" si="195"/>
        <v>0</v>
      </c>
      <c r="AB1117" s="139" t="b">
        <f t="shared" si="196"/>
        <v>0</v>
      </c>
      <c r="AC1117" s="139">
        <f t="shared" si="197"/>
        <v>0</v>
      </c>
    </row>
    <row r="1118" spans="1:29" x14ac:dyDescent="0.25">
      <c r="A1118" s="139"/>
      <c r="B1118" s="139"/>
      <c r="C1118" s="139"/>
      <c r="D1118" s="139"/>
      <c r="E1118" s="139"/>
      <c r="F1118" s="139"/>
      <c r="G1118" s="146"/>
      <c r="H1118" s="139"/>
      <c r="I1118" s="139"/>
      <c r="J1118" s="139"/>
      <c r="K1118" s="139"/>
      <c r="L1118" s="139"/>
      <c r="M1118" s="139"/>
      <c r="N1118" s="139"/>
      <c r="O1118" s="138" t="str">
        <f t="shared" si="188"/>
        <v/>
      </c>
      <c r="P1118" s="139"/>
      <c r="Q1118" s="139"/>
      <c r="R1118" s="139"/>
      <c r="S1118" s="139"/>
      <c r="T1118" s="115" t="b">
        <f t="shared" si="187"/>
        <v>0</v>
      </c>
      <c r="U1118" s="139" t="b">
        <f t="shared" si="189"/>
        <v>0</v>
      </c>
      <c r="V1118" s="139" t="b">
        <f t="shared" si="190"/>
        <v>0</v>
      </c>
      <c r="W1118" s="139" t="b">
        <f t="shared" si="191"/>
        <v>0</v>
      </c>
      <c r="X1118" s="139" t="b">
        <f t="shared" si="192"/>
        <v>0</v>
      </c>
      <c r="Y1118" s="139" t="b">
        <f t="shared" si="193"/>
        <v>0</v>
      </c>
      <c r="Z1118" s="139" t="b">
        <f t="shared" si="194"/>
        <v>0</v>
      </c>
      <c r="AA1118" s="139" t="b">
        <f t="shared" si="195"/>
        <v>0</v>
      </c>
      <c r="AB1118" s="139" t="b">
        <f t="shared" si="196"/>
        <v>0</v>
      </c>
      <c r="AC1118" s="139">
        <f t="shared" si="197"/>
        <v>0</v>
      </c>
    </row>
    <row r="1119" spans="1:29" x14ac:dyDescent="0.25">
      <c r="A1119" s="139"/>
      <c r="B1119" s="139"/>
      <c r="C1119" s="139"/>
      <c r="D1119" s="139"/>
      <c r="E1119" s="139"/>
      <c r="F1119" s="139"/>
      <c r="G1119" s="146"/>
      <c r="H1119" s="139"/>
      <c r="I1119" s="139"/>
      <c r="J1119" s="139"/>
      <c r="K1119" s="139"/>
      <c r="L1119" s="139"/>
      <c r="M1119" s="139"/>
      <c r="N1119" s="139"/>
      <c r="O1119" s="138" t="str">
        <f t="shared" si="188"/>
        <v/>
      </c>
      <c r="P1119" s="139"/>
      <c r="Q1119" s="139"/>
      <c r="R1119" s="139"/>
      <c r="S1119" s="139"/>
      <c r="T1119" s="115" t="b">
        <f t="shared" si="187"/>
        <v>0</v>
      </c>
      <c r="U1119" s="139" t="b">
        <f t="shared" si="189"/>
        <v>0</v>
      </c>
      <c r="V1119" s="139" t="b">
        <f t="shared" si="190"/>
        <v>0</v>
      </c>
      <c r="W1119" s="139" t="b">
        <f t="shared" si="191"/>
        <v>0</v>
      </c>
      <c r="X1119" s="139" t="b">
        <f t="shared" si="192"/>
        <v>0</v>
      </c>
      <c r="Y1119" s="139" t="b">
        <f t="shared" si="193"/>
        <v>0</v>
      </c>
      <c r="Z1119" s="139" t="b">
        <f t="shared" si="194"/>
        <v>0</v>
      </c>
      <c r="AA1119" s="139" t="b">
        <f t="shared" si="195"/>
        <v>0</v>
      </c>
      <c r="AB1119" s="139" t="b">
        <f t="shared" si="196"/>
        <v>0</v>
      </c>
      <c r="AC1119" s="139">
        <f t="shared" si="197"/>
        <v>0</v>
      </c>
    </row>
    <row r="1120" spans="1:29" x14ac:dyDescent="0.25">
      <c r="A1120" s="139"/>
      <c r="B1120" s="139"/>
      <c r="C1120" s="139"/>
      <c r="D1120" s="139"/>
      <c r="E1120" s="139"/>
      <c r="F1120" s="139"/>
      <c r="G1120" s="146"/>
      <c r="H1120" s="139"/>
      <c r="I1120" s="139"/>
      <c r="J1120" s="139"/>
      <c r="K1120" s="139"/>
      <c r="L1120" s="139"/>
      <c r="M1120" s="139"/>
      <c r="N1120" s="139"/>
      <c r="O1120" s="138" t="str">
        <f t="shared" si="188"/>
        <v/>
      </c>
      <c r="P1120" s="139"/>
      <c r="Q1120" s="139"/>
      <c r="R1120" s="139"/>
      <c r="S1120" s="139"/>
      <c r="T1120" s="115" t="b">
        <f t="shared" si="187"/>
        <v>0</v>
      </c>
      <c r="U1120" s="139" t="b">
        <f t="shared" si="189"/>
        <v>0</v>
      </c>
      <c r="V1120" s="139" t="b">
        <f t="shared" si="190"/>
        <v>0</v>
      </c>
      <c r="W1120" s="139" t="b">
        <f t="shared" si="191"/>
        <v>0</v>
      </c>
      <c r="X1120" s="139" t="b">
        <f t="shared" si="192"/>
        <v>0</v>
      </c>
      <c r="Y1120" s="139" t="b">
        <f t="shared" si="193"/>
        <v>0</v>
      </c>
      <c r="Z1120" s="139" t="b">
        <f t="shared" si="194"/>
        <v>0</v>
      </c>
      <c r="AA1120" s="139" t="b">
        <f t="shared" si="195"/>
        <v>0</v>
      </c>
      <c r="AB1120" s="139" t="b">
        <f t="shared" si="196"/>
        <v>0</v>
      </c>
      <c r="AC1120" s="139">
        <f t="shared" si="197"/>
        <v>0</v>
      </c>
    </row>
    <row r="1121" spans="1:29" x14ac:dyDescent="0.25">
      <c r="A1121" s="139"/>
      <c r="B1121" s="139"/>
      <c r="C1121" s="139"/>
      <c r="D1121" s="139"/>
      <c r="E1121" s="139"/>
      <c r="F1121" s="139"/>
      <c r="G1121" s="146"/>
      <c r="H1121" s="139"/>
      <c r="I1121" s="139"/>
      <c r="J1121" s="139"/>
      <c r="K1121" s="139"/>
      <c r="L1121" s="139"/>
      <c r="M1121" s="139"/>
      <c r="N1121" s="139"/>
      <c r="O1121" s="138" t="str">
        <f t="shared" si="188"/>
        <v/>
      </c>
      <c r="P1121" s="139"/>
      <c r="Q1121" s="139"/>
      <c r="R1121" s="139"/>
      <c r="S1121" s="139"/>
      <c r="T1121" s="115" t="b">
        <f t="shared" si="187"/>
        <v>0</v>
      </c>
      <c r="U1121" s="139" t="b">
        <f t="shared" si="189"/>
        <v>0</v>
      </c>
      <c r="V1121" s="139" t="b">
        <f t="shared" si="190"/>
        <v>0</v>
      </c>
      <c r="W1121" s="139" t="b">
        <f t="shared" si="191"/>
        <v>0</v>
      </c>
      <c r="X1121" s="139" t="b">
        <f t="shared" si="192"/>
        <v>0</v>
      </c>
      <c r="Y1121" s="139" t="b">
        <f t="shared" si="193"/>
        <v>0</v>
      </c>
      <c r="Z1121" s="139" t="b">
        <f t="shared" si="194"/>
        <v>0</v>
      </c>
      <c r="AA1121" s="139" t="b">
        <f t="shared" si="195"/>
        <v>0</v>
      </c>
      <c r="AB1121" s="139" t="b">
        <f t="shared" si="196"/>
        <v>0</v>
      </c>
      <c r="AC1121" s="139">
        <f t="shared" si="197"/>
        <v>0</v>
      </c>
    </row>
    <row r="1122" spans="1:29" x14ac:dyDescent="0.25">
      <c r="A1122" s="139"/>
      <c r="B1122" s="139"/>
      <c r="C1122" s="139"/>
      <c r="D1122" s="139"/>
      <c r="E1122" s="139"/>
      <c r="F1122" s="139"/>
      <c r="G1122" s="146"/>
      <c r="H1122" s="139"/>
      <c r="I1122" s="139"/>
      <c r="J1122" s="139"/>
      <c r="K1122" s="139"/>
      <c r="L1122" s="139"/>
      <c r="M1122" s="139"/>
      <c r="N1122" s="139"/>
      <c r="O1122" s="138" t="str">
        <f t="shared" si="188"/>
        <v/>
      </c>
      <c r="P1122" s="139"/>
      <c r="Q1122" s="139"/>
      <c r="R1122" s="139"/>
      <c r="S1122" s="139"/>
      <c r="T1122" s="115" t="b">
        <f t="shared" si="187"/>
        <v>0</v>
      </c>
      <c r="U1122" s="139" t="b">
        <f t="shared" si="189"/>
        <v>0</v>
      </c>
      <c r="V1122" s="139" t="b">
        <f t="shared" si="190"/>
        <v>0</v>
      </c>
      <c r="W1122" s="139" t="b">
        <f t="shared" si="191"/>
        <v>0</v>
      </c>
      <c r="X1122" s="139" t="b">
        <f t="shared" si="192"/>
        <v>0</v>
      </c>
      <c r="Y1122" s="139" t="b">
        <f t="shared" si="193"/>
        <v>0</v>
      </c>
      <c r="Z1122" s="139" t="b">
        <f t="shared" si="194"/>
        <v>0</v>
      </c>
      <c r="AA1122" s="139" t="b">
        <f t="shared" si="195"/>
        <v>0</v>
      </c>
      <c r="AB1122" s="139" t="b">
        <f t="shared" si="196"/>
        <v>0</v>
      </c>
      <c r="AC1122" s="139">
        <f t="shared" si="197"/>
        <v>0</v>
      </c>
    </row>
    <row r="1123" spans="1:29" x14ac:dyDescent="0.25">
      <c r="A1123" s="139"/>
      <c r="B1123" s="139"/>
      <c r="C1123" s="139"/>
      <c r="D1123" s="139"/>
      <c r="E1123" s="139"/>
      <c r="F1123" s="139"/>
      <c r="G1123" s="146"/>
      <c r="H1123" s="139"/>
      <c r="I1123" s="139"/>
      <c r="J1123" s="139"/>
      <c r="K1123" s="139"/>
      <c r="L1123" s="139"/>
      <c r="M1123" s="139"/>
      <c r="N1123" s="139"/>
      <c r="O1123" s="138" t="str">
        <f t="shared" si="188"/>
        <v/>
      </c>
      <c r="P1123" s="139"/>
      <c r="Q1123" s="139"/>
      <c r="R1123" s="139"/>
      <c r="S1123" s="139"/>
      <c r="T1123" s="115" t="b">
        <f t="shared" si="187"/>
        <v>0</v>
      </c>
      <c r="U1123" s="139" t="b">
        <f t="shared" si="189"/>
        <v>0</v>
      </c>
      <c r="V1123" s="139" t="b">
        <f t="shared" si="190"/>
        <v>0</v>
      </c>
      <c r="W1123" s="139" t="b">
        <f t="shared" si="191"/>
        <v>0</v>
      </c>
      <c r="X1123" s="139" t="b">
        <f t="shared" si="192"/>
        <v>0</v>
      </c>
      <c r="Y1123" s="139" t="b">
        <f t="shared" si="193"/>
        <v>0</v>
      </c>
      <c r="Z1123" s="139" t="b">
        <f t="shared" si="194"/>
        <v>0</v>
      </c>
      <c r="AA1123" s="139" t="b">
        <f t="shared" si="195"/>
        <v>0</v>
      </c>
      <c r="AB1123" s="139" t="b">
        <f t="shared" si="196"/>
        <v>0</v>
      </c>
      <c r="AC1123" s="139">
        <f t="shared" si="197"/>
        <v>0</v>
      </c>
    </row>
    <row r="1124" spans="1:29" x14ac:dyDescent="0.25">
      <c r="A1124" s="139"/>
      <c r="B1124" s="139"/>
      <c r="C1124" s="139"/>
      <c r="D1124" s="139"/>
      <c r="E1124" s="139"/>
      <c r="F1124" s="139"/>
      <c r="G1124" s="146"/>
      <c r="H1124" s="139"/>
      <c r="I1124" s="139"/>
      <c r="J1124" s="139"/>
      <c r="K1124" s="139"/>
      <c r="L1124" s="139"/>
      <c r="M1124" s="139"/>
      <c r="N1124" s="139"/>
      <c r="O1124" s="138" t="str">
        <f t="shared" si="188"/>
        <v/>
      </c>
      <c r="P1124" s="139"/>
      <c r="Q1124" s="139"/>
      <c r="R1124" s="139"/>
      <c r="S1124" s="139"/>
      <c r="T1124" s="115" t="b">
        <f t="shared" si="187"/>
        <v>0</v>
      </c>
      <c r="U1124" s="139" t="b">
        <f t="shared" si="189"/>
        <v>0</v>
      </c>
      <c r="V1124" s="139" t="b">
        <f t="shared" si="190"/>
        <v>0</v>
      </c>
      <c r="W1124" s="139" t="b">
        <f t="shared" si="191"/>
        <v>0</v>
      </c>
      <c r="X1124" s="139" t="b">
        <f t="shared" si="192"/>
        <v>0</v>
      </c>
      <c r="Y1124" s="139" t="b">
        <f t="shared" si="193"/>
        <v>0</v>
      </c>
      <c r="Z1124" s="139" t="b">
        <f t="shared" si="194"/>
        <v>0</v>
      </c>
      <c r="AA1124" s="139" t="b">
        <f t="shared" si="195"/>
        <v>0</v>
      </c>
      <c r="AB1124" s="139" t="b">
        <f t="shared" si="196"/>
        <v>0</v>
      </c>
      <c r="AC1124" s="139">
        <f t="shared" si="197"/>
        <v>0</v>
      </c>
    </row>
    <row r="1125" spans="1:29" x14ac:dyDescent="0.25">
      <c r="A1125" s="139"/>
      <c r="B1125" s="139"/>
      <c r="C1125" s="139"/>
      <c r="D1125" s="139"/>
      <c r="E1125" s="139"/>
      <c r="F1125" s="139"/>
      <c r="G1125" s="146"/>
      <c r="H1125" s="139"/>
      <c r="I1125" s="139"/>
      <c r="J1125" s="139"/>
      <c r="K1125" s="139"/>
      <c r="L1125" s="139"/>
      <c r="M1125" s="139"/>
      <c r="N1125" s="139"/>
      <c r="O1125" s="138" t="str">
        <f t="shared" si="188"/>
        <v/>
      </c>
      <c r="P1125" s="139"/>
      <c r="Q1125" s="139"/>
      <c r="R1125" s="139"/>
      <c r="S1125" s="139"/>
      <c r="T1125" s="115" t="b">
        <f t="shared" si="187"/>
        <v>0</v>
      </c>
      <c r="U1125" s="139" t="b">
        <f t="shared" si="189"/>
        <v>0</v>
      </c>
      <c r="V1125" s="139" t="b">
        <f t="shared" si="190"/>
        <v>0</v>
      </c>
      <c r="W1125" s="139" t="b">
        <f t="shared" si="191"/>
        <v>0</v>
      </c>
      <c r="X1125" s="139" t="b">
        <f t="shared" si="192"/>
        <v>0</v>
      </c>
      <c r="Y1125" s="139" t="b">
        <f t="shared" si="193"/>
        <v>0</v>
      </c>
      <c r="Z1125" s="139" t="b">
        <f t="shared" si="194"/>
        <v>0</v>
      </c>
      <c r="AA1125" s="139" t="b">
        <f t="shared" si="195"/>
        <v>0</v>
      </c>
      <c r="AB1125" s="139" t="b">
        <f t="shared" si="196"/>
        <v>0</v>
      </c>
      <c r="AC1125" s="139">
        <f t="shared" si="197"/>
        <v>0</v>
      </c>
    </row>
    <row r="1126" spans="1:29" x14ac:dyDescent="0.25">
      <c r="A1126" s="139"/>
      <c r="B1126" s="139"/>
      <c r="C1126" s="139"/>
      <c r="D1126" s="139"/>
      <c r="E1126" s="139"/>
      <c r="F1126" s="139"/>
      <c r="G1126" s="146"/>
      <c r="H1126" s="139"/>
      <c r="I1126" s="139"/>
      <c r="J1126" s="139"/>
      <c r="K1126" s="139"/>
      <c r="L1126" s="139"/>
      <c r="M1126" s="139"/>
      <c r="N1126" s="139"/>
      <c r="O1126" s="138" t="str">
        <f t="shared" si="188"/>
        <v/>
      </c>
      <c r="P1126" s="139"/>
      <c r="Q1126" s="139"/>
      <c r="R1126" s="139"/>
      <c r="S1126" s="139"/>
      <c r="T1126" s="115" t="b">
        <f t="shared" si="187"/>
        <v>0</v>
      </c>
      <c r="U1126" s="139" t="b">
        <f t="shared" si="189"/>
        <v>0</v>
      </c>
      <c r="V1126" s="139" t="b">
        <f t="shared" si="190"/>
        <v>0</v>
      </c>
      <c r="W1126" s="139" t="b">
        <f t="shared" si="191"/>
        <v>0</v>
      </c>
      <c r="X1126" s="139" t="b">
        <f t="shared" si="192"/>
        <v>0</v>
      </c>
      <c r="Y1126" s="139" t="b">
        <f t="shared" si="193"/>
        <v>0</v>
      </c>
      <c r="Z1126" s="139" t="b">
        <f t="shared" si="194"/>
        <v>0</v>
      </c>
      <c r="AA1126" s="139" t="b">
        <f t="shared" si="195"/>
        <v>0</v>
      </c>
      <c r="AB1126" s="139" t="b">
        <f t="shared" si="196"/>
        <v>0</v>
      </c>
      <c r="AC1126" s="139">
        <f t="shared" si="197"/>
        <v>0</v>
      </c>
    </row>
    <row r="1127" spans="1:29" x14ac:dyDescent="0.25">
      <c r="A1127" s="139"/>
      <c r="B1127" s="139"/>
      <c r="C1127" s="139"/>
      <c r="D1127" s="139"/>
      <c r="E1127" s="139"/>
      <c r="F1127" s="139"/>
      <c r="G1127" s="146"/>
      <c r="H1127" s="139"/>
      <c r="I1127" s="139"/>
      <c r="J1127" s="139"/>
      <c r="K1127" s="139"/>
      <c r="L1127" s="139"/>
      <c r="M1127" s="139"/>
      <c r="N1127" s="139"/>
      <c r="O1127" s="138" t="str">
        <f t="shared" si="188"/>
        <v/>
      </c>
      <c r="P1127" s="139"/>
      <c r="Q1127" s="139"/>
      <c r="R1127" s="139"/>
      <c r="S1127" s="139"/>
      <c r="T1127" s="115" t="b">
        <f t="shared" si="187"/>
        <v>0</v>
      </c>
      <c r="U1127" s="139" t="b">
        <f t="shared" si="189"/>
        <v>0</v>
      </c>
      <c r="V1127" s="139" t="b">
        <f t="shared" si="190"/>
        <v>0</v>
      </c>
      <c r="W1127" s="139" t="b">
        <f t="shared" si="191"/>
        <v>0</v>
      </c>
      <c r="X1127" s="139" t="b">
        <f t="shared" si="192"/>
        <v>0</v>
      </c>
      <c r="Y1127" s="139" t="b">
        <f t="shared" si="193"/>
        <v>0</v>
      </c>
      <c r="Z1127" s="139" t="b">
        <f t="shared" si="194"/>
        <v>0</v>
      </c>
      <c r="AA1127" s="139" t="b">
        <f t="shared" si="195"/>
        <v>0</v>
      </c>
      <c r="AB1127" s="139" t="b">
        <f t="shared" si="196"/>
        <v>0</v>
      </c>
      <c r="AC1127" s="139">
        <f t="shared" si="197"/>
        <v>0</v>
      </c>
    </row>
    <row r="1128" spans="1:29" x14ac:dyDescent="0.25">
      <c r="A1128" s="139"/>
      <c r="B1128" s="139"/>
      <c r="C1128" s="139"/>
      <c r="D1128" s="139"/>
      <c r="E1128" s="139"/>
      <c r="F1128" s="139"/>
      <c r="G1128" s="146"/>
      <c r="H1128" s="139"/>
      <c r="I1128" s="139"/>
      <c r="J1128" s="139"/>
      <c r="K1128" s="139"/>
      <c r="L1128" s="139"/>
      <c r="M1128" s="139"/>
      <c r="N1128" s="139"/>
      <c r="O1128" s="138" t="str">
        <f t="shared" si="188"/>
        <v/>
      </c>
      <c r="P1128" s="139"/>
      <c r="Q1128" s="139"/>
      <c r="R1128" s="139"/>
      <c r="S1128" s="139"/>
      <c r="T1128" s="115" t="b">
        <f t="shared" si="187"/>
        <v>0</v>
      </c>
      <c r="U1128" s="139" t="b">
        <f t="shared" si="189"/>
        <v>0</v>
      </c>
      <c r="V1128" s="139" t="b">
        <f t="shared" si="190"/>
        <v>0</v>
      </c>
      <c r="W1128" s="139" t="b">
        <f t="shared" si="191"/>
        <v>0</v>
      </c>
      <c r="X1128" s="139" t="b">
        <f t="shared" si="192"/>
        <v>0</v>
      </c>
      <c r="Y1128" s="139" t="b">
        <f t="shared" si="193"/>
        <v>0</v>
      </c>
      <c r="Z1128" s="139" t="b">
        <f t="shared" si="194"/>
        <v>0</v>
      </c>
      <c r="AA1128" s="139" t="b">
        <f t="shared" si="195"/>
        <v>0</v>
      </c>
      <c r="AB1128" s="139" t="b">
        <f t="shared" si="196"/>
        <v>0</v>
      </c>
      <c r="AC1128" s="139">
        <f t="shared" si="197"/>
        <v>0</v>
      </c>
    </row>
    <row r="1129" spans="1:29" x14ac:dyDescent="0.25">
      <c r="A1129" s="139"/>
      <c r="B1129" s="139"/>
      <c r="C1129" s="139"/>
      <c r="D1129" s="139"/>
      <c r="E1129" s="139"/>
      <c r="F1129" s="139"/>
      <c r="G1129" s="146"/>
      <c r="H1129" s="139"/>
      <c r="I1129" s="139"/>
      <c r="J1129" s="139"/>
      <c r="K1129" s="139"/>
      <c r="L1129" s="139"/>
      <c r="M1129" s="139"/>
      <c r="N1129" s="139"/>
      <c r="O1129" s="138" t="str">
        <f t="shared" si="188"/>
        <v/>
      </c>
      <c r="P1129" s="139"/>
      <c r="Q1129" s="139"/>
      <c r="R1129" s="139"/>
      <c r="S1129" s="139"/>
      <c r="T1129" s="115" t="b">
        <f t="shared" si="187"/>
        <v>0</v>
      </c>
      <c r="U1129" s="139" t="b">
        <f t="shared" si="189"/>
        <v>0</v>
      </c>
      <c r="V1129" s="139" t="b">
        <f t="shared" si="190"/>
        <v>0</v>
      </c>
      <c r="W1129" s="139" t="b">
        <f t="shared" si="191"/>
        <v>0</v>
      </c>
      <c r="X1129" s="139" t="b">
        <f t="shared" si="192"/>
        <v>0</v>
      </c>
      <c r="Y1129" s="139" t="b">
        <f t="shared" si="193"/>
        <v>0</v>
      </c>
      <c r="Z1129" s="139" t="b">
        <f t="shared" si="194"/>
        <v>0</v>
      </c>
      <c r="AA1129" s="139" t="b">
        <f t="shared" si="195"/>
        <v>0</v>
      </c>
      <c r="AB1129" s="139" t="b">
        <f t="shared" si="196"/>
        <v>0</v>
      </c>
      <c r="AC1129" s="139">
        <f t="shared" si="197"/>
        <v>0</v>
      </c>
    </row>
    <row r="1130" spans="1:29" x14ac:dyDescent="0.25">
      <c r="A1130" s="139"/>
      <c r="B1130" s="139"/>
      <c r="C1130" s="139"/>
      <c r="D1130" s="139"/>
      <c r="E1130" s="139"/>
      <c r="F1130" s="139"/>
      <c r="G1130" s="146"/>
      <c r="H1130" s="139"/>
      <c r="I1130" s="139"/>
      <c r="J1130" s="139"/>
      <c r="K1130" s="139"/>
      <c r="L1130" s="139"/>
      <c r="M1130" s="139"/>
      <c r="N1130" s="139"/>
      <c r="O1130" s="138" t="str">
        <f t="shared" si="188"/>
        <v/>
      </c>
      <c r="P1130" s="139"/>
      <c r="Q1130" s="139"/>
      <c r="R1130" s="139"/>
      <c r="S1130" s="139"/>
      <c r="T1130" s="115" t="b">
        <f t="shared" si="187"/>
        <v>0</v>
      </c>
      <c r="U1130" s="139" t="b">
        <f t="shared" si="189"/>
        <v>0</v>
      </c>
      <c r="V1130" s="139" t="b">
        <f t="shared" si="190"/>
        <v>0</v>
      </c>
      <c r="W1130" s="139" t="b">
        <f t="shared" si="191"/>
        <v>0</v>
      </c>
      <c r="X1130" s="139" t="b">
        <f t="shared" si="192"/>
        <v>0</v>
      </c>
      <c r="Y1130" s="139" t="b">
        <f t="shared" si="193"/>
        <v>0</v>
      </c>
      <c r="Z1130" s="139" t="b">
        <f t="shared" si="194"/>
        <v>0</v>
      </c>
      <c r="AA1130" s="139" t="b">
        <f t="shared" si="195"/>
        <v>0</v>
      </c>
      <c r="AB1130" s="139" t="b">
        <f t="shared" si="196"/>
        <v>0</v>
      </c>
      <c r="AC1130" s="139">
        <f t="shared" si="197"/>
        <v>0</v>
      </c>
    </row>
    <row r="1131" spans="1:29" x14ac:dyDescent="0.25">
      <c r="A1131" s="139"/>
      <c r="B1131" s="139"/>
      <c r="C1131" s="139"/>
      <c r="D1131" s="139"/>
      <c r="E1131" s="139"/>
      <c r="F1131" s="139"/>
      <c r="G1131" s="146"/>
      <c r="H1131" s="139"/>
      <c r="I1131" s="139"/>
      <c r="J1131" s="139"/>
      <c r="K1131" s="139"/>
      <c r="L1131" s="139"/>
      <c r="M1131" s="139"/>
      <c r="N1131" s="139"/>
      <c r="O1131" s="138" t="str">
        <f t="shared" si="188"/>
        <v/>
      </c>
      <c r="P1131" s="139"/>
      <c r="Q1131" s="139"/>
      <c r="R1131" s="139"/>
      <c r="S1131" s="139"/>
      <c r="T1131" s="115" t="b">
        <f t="shared" si="187"/>
        <v>0</v>
      </c>
      <c r="U1131" s="139" t="b">
        <f t="shared" si="189"/>
        <v>0</v>
      </c>
      <c r="V1131" s="139" t="b">
        <f t="shared" si="190"/>
        <v>0</v>
      </c>
      <c r="W1131" s="139" t="b">
        <f t="shared" si="191"/>
        <v>0</v>
      </c>
      <c r="X1131" s="139" t="b">
        <f t="shared" si="192"/>
        <v>0</v>
      </c>
      <c r="Y1131" s="139" t="b">
        <f t="shared" si="193"/>
        <v>0</v>
      </c>
      <c r="Z1131" s="139" t="b">
        <f t="shared" si="194"/>
        <v>0</v>
      </c>
      <c r="AA1131" s="139" t="b">
        <f t="shared" si="195"/>
        <v>0</v>
      </c>
      <c r="AB1131" s="139" t="b">
        <f t="shared" si="196"/>
        <v>0</v>
      </c>
      <c r="AC1131" s="139">
        <f t="shared" si="197"/>
        <v>0</v>
      </c>
    </row>
    <row r="1132" spans="1:29" x14ac:dyDescent="0.25">
      <c r="A1132" s="139"/>
      <c r="B1132" s="139"/>
      <c r="C1132" s="139"/>
      <c r="D1132" s="139"/>
      <c r="E1132" s="139"/>
      <c r="F1132" s="139"/>
      <c r="G1132" s="146"/>
      <c r="H1132" s="139"/>
      <c r="I1132" s="139"/>
      <c r="J1132" s="139"/>
      <c r="K1132" s="139"/>
      <c r="L1132" s="139"/>
      <c r="M1132" s="139"/>
      <c r="N1132" s="139"/>
      <c r="O1132" s="138" t="str">
        <f t="shared" si="188"/>
        <v/>
      </c>
      <c r="P1132" s="139"/>
      <c r="Q1132" s="139"/>
      <c r="R1132" s="139"/>
      <c r="S1132" s="139"/>
      <c r="T1132" s="115" t="b">
        <f t="shared" si="187"/>
        <v>0</v>
      </c>
      <c r="U1132" s="139" t="b">
        <f t="shared" si="189"/>
        <v>0</v>
      </c>
      <c r="V1132" s="139" t="b">
        <f t="shared" si="190"/>
        <v>0</v>
      </c>
      <c r="W1132" s="139" t="b">
        <f t="shared" si="191"/>
        <v>0</v>
      </c>
      <c r="X1132" s="139" t="b">
        <f t="shared" si="192"/>
        <v>0</v>
      </c>
      <c r="Y1132" s="139" t="b">
        <f t="shared" si="193"/>
        <v>0</v>
      </c>
      <c r="Z1132" s="139" t="b">
        <f t="shared" si="194"/>
        <v>0</v>
      </c>
      <c r="AA1132" s="139" t="b">
        <f t="shared" si="195"/>
        <v>0</v>
      </c>
      <c r="AB1132" s="139" t="b">
        <f t="shared" si="196"/>
        <v>0</v>
      </c>
      <c r="AC1132" s="139">
        <f t="shared" si="197"/>
        <v>0</v>
      </c>
    </row>
    <row r="1133" spans="1:29" x14ac:dyDescent="0.25">
      <c r="A1133" s="139"/>
      <c r="B1133" s="139"/>
      <c r="C1133" s="139"/>
      <c r="D1133" s="139"/>
      <c r="E1133" s="139"/>
      <c r="F1133" s="139"/>
      <c r="G1133" s="146"/>
      <c r="H1133" s="139"/>
      <c r="I1133" s="139"/>
      <c r="J1133" s="139"/>
      <c r="K1133" s="139"/>
      <c r="L1133" s="139"/>
      <c r="M1133" s="139"/>
      <c r="N1133" s="139"/>
      <c r="O1133" s="138" t="str">
        <f t="shared" si="188"/>
        <v/>
      </c>
      <c r="P1133" s="139"/>
      <c r="Q1133" s="139"/>
      <c r="R1133" s="139"/>
      <c r="S1133" s="139"/>
      <c r="T1133" s="115" t="b">
        <f t="shared" si="187"/>
        <v>0</v>
      </c>
      <c r="U1133" s="139" t="b">
        <f t="shared" si="189"/>
        <v>0</v>
      </c>
      <c r="V1133" s="139" t="b">
        <f t="shared" si="190"/>
        <v>0</v>
      </c>
      <c r="W1133" s="139" t="b">
        <f t="shared" si="191"/>
        <v>0</v>
      </c>
      <c r="X1133" s="139" t="b">
        <f t="shared" si="192"/>
        <v>0</v>
      </c>
      <c r="Y1133" s="139" t="b">
        <f t="shared" si="193"/>
        <v>0</v>
      </c>
      <c r="Z1133" s="139" t="b">
        <f t="shared" si="194"/>
        <v>0</v>
      </c>
      <c r="AA1133" s="139" t="b">
        <f t="shared" si="195"/>
        <v>0</v>
      </c>
      <c r="AB1133" s="139" t="b">
        <f t="shared" si="196"/>
        <v>0</v>
      </c>
      <c r="AC1133" s="139">
        <f t="shared" si="197"/>
        <v>0</v>
      </c>
    </row>
    <row r="1134" spans="1:29" x14ac:dyDescent="0.25">
      <c r="A1134" s="139"/>
      <c r="B1134" s="139"/>
      <c r="C1134" s="139"/>
      <c r="D1134" s="139"/>
      <c r="E1134" s="139"/>
      <c r="F1134" s="139"/>
      <c r="G1134" s="146"/>
      <c r="H1134" s="139"/>
      <c r="I1134" s="139"/>
      <c r="J1134" s="139"/>
      <c r="K1134" s="139"/>
      <c r="L1134" s="139"/>
      <c r="M1134" s="139"/>
      <c r="N1134" s="139"/>
      <c r="O1134" s="138" t="str">
        <f t="shared" si="188"/>
        <v/>
      </c>
      <c r="P1134" s="139"/>
      <c r="Q1134" s="139"/>
      <c r="R1134" s="139"/>
      <c r="S1134" s="139"/>
      <c r="T1134" s="115" t="b">
        <f t="shared" si="187"/>
        <v>0</v>
      </c>
      <c r="U1134" s="139" t="b">
        <f t="shared" si="189"/>
        <v>0</v>
      </c>
      <c r="V1134" s="139" t="b">
        <f t="shared" si="190"/>
        <v>0</v>
      </c>
      <c r="W1134" s="139" t="b">
        <f t="shared" si="191"/>
        <v>0</v>
      </c>
      <c r="X1134" s="139" t="b">
        <f t="shared" si="192"/>
        <v>0</v>
      </c>
      <c r="Y1134" s="139" t="b">
        <f t="shared" si="193"/>
        <v>0</v>
      </c>
      <c r="Z1134" s="139" t="b">
        <f t="shared" si="194"/>
        <v>0</v>
      </c>
      <c r="AA1134" s="139" t="b">
        <f t="shared" si="195"/>
        <v>0</v>
      </c>
      <c r="AB1134" s="139" t="b">
        <f t="shared" si="196"/>
        <v>0</v>
      </c>
      <c r="AC1134" s="139">
        <f t="shared" si="197"/>
        <v>0</v>
      </c>
    </row>
    <row r="1135" spans="1:29" x14ac:dyDescent="0.25">
      <c r="A1135" s="139"/>
      <c r="B1135" s="139"/>
      <c r="C1135" s="139"/>
      <c r="D1135" s="139"/>
      <c r="E1135" s="139"/>
      <c r="F1135" s="139"/>
      <c r="G1135" s="146"/>
      <c r="H1135" s="139"/>
      <c r="I1135" s="139"/>
      <c r="J1135" s="139"/>
      <c r="K1135" s="139"/>
      <c r="L1135" s="139"/>
      <c r="M1135" s="139"/>
      <c r="N1135" s="139"/>
      <c r="O1135" s="138" t="str">
        <f t="shared" si="188"/>
        <v/>
      </c>
      <c r="P1135" s="139"/>
      <c r="Q1135" s="139"/>
      <c r="R1135" s="139"/>
      <c r="S1135" s="139"/>
      <c r="T1135" s="115" t="b">
        <f t="shared" si="187"/>
        <v>0</v>
      </c>
      <c r="U1135" s="139" t="b">
        <f t="shared" si="189"/>
        <v>0</v>
      </c>
      <c r="V1135" s="139" t="b">
        <f t="shared" si="190"/>
        <v>0</v>
      </c>
      <c r="W1135" s="139" t="b">
        <f t="shared" si="191"/>
        <v>0</v>
      </c>
      <c r="X1135" s="139" t="b">
        <f t="shared" si="192"/>
        <v>0</v>
      </c>
      <c r="Y1135" s="139" t="b">
        <f t="shared" si="193"/>
        <v>0</v>
      </c>
      <c r="Z1135" s="139" t="b">
        <f t="shared" si="194"/>
        <v>0</v>
      </c>
      <c r="AA1135" s="139" t="b">
        <f t="shared" si="195"/>
        <v>0</v>
      </c>
      <c r="AB1135" s="139" t="b">
        <f t="shared" si="196"/>
        <v>0</v>
      </c>
      <c r="AC1135" s="139">
        <f t="shared" si="197"/>
        <v>0</v>
      </c>
    </row>
    <row r="1136" spans="1:29" x14ac:dyDescent="0.25">
      <c r="A1136" s="139"/>
      <c r="B1136" s="139"/>
      <c r="C1136" s="139"/>
      <c r="D1136" s="139"/>
      <c r="E1136" s="139"/>
      <c r="F1136" s="139"/>
      <c r="G1136" s="146"/>
      <c r="H1136" s="139"/>
      <c r="I1136" s="139"/>
      <c r="J1136" s="139"/>
      <c r="K1136" s="139"/>
      <c r="L1136" s="139"/>
      <c r="M1136" s="139"/>
      <c r="N1136" s="139"/>
      <c r="O1136" s="138" t="str">
        <f t="shared" si="188"/>
        <v/>
      </c>
      <c r="P1136" s="139"/>
      <c r="Q1136" s="139"/>
      <c r="R1136" s="139"/>
      <c r="S1136" s="139"/>
      <c r="T1136" s="115" t="b">
        <f t="shared" si="187"/>
        <v>0</v>
      </c>
      <c r="U1136" s="139" t="b">
        <f t="shared" si="189"/>
        <v>0</v>
      </c>
      <c r="V1136" s="139" t="b">
        <f t="shared" si="190"/>
        <v>0</v>
      </c>
      <c r="W1136" s="139" t="b">
        <f t="shared" si="191"/>
        <v>0</v>
      </c>
      <c r="X1136" s="139" t="b">
        <f t="shared" si="192"/>
        <v>0</v>
      </c>
      <c r="Y1136" s="139" t="b">
        <f t="shared" si="193"/>
        <v>0</v>
      </c>
      <c r="Z1136" s="139" t="b">
        <f t="shared" si="194"/>
        <v>0</v>
      </c>
      <c r="AA1136" s="139" t="b">
        <f t="shared" si="195"/>
        <v>0</v>
      </c>
      <c r="AB1136" s="139" t="b">
        <f t="shared" si="196"/>
        <v>0</v>
      </c>
      <c r="AC1136" s="139">
        <f t="shared" si="197"/>
        <v>0</v>
      </c>
    </row>
    <row r="1137" spans="1:29" x14ac:dyDescent="0.25">
      <c r="A1137" s="139"/>
      <c r="B1137" s="139"/>
      <c r="C1137" s="139"/>
      <c r="D1137" s="139"/>
      <c r="E1137" s="139"/>
      <c r="F1137" s="139"/>
      <c r="G1137" s="146"/>
      <c r="H1137" s="139"/>
      <c r="I1137" s="139"/>
      <c r="J1137" s="139"/>
      <c r="K1137" s="139"/>
      <c r="L1137" s="139"/>
      <c r="M1137" s="139"/>
      <c r="N1137" s="139"/>
      <c r="O1137" s="138" t="str">
        <f t="shared" si="188"/>
        <v/>
      </c>
      <c r="P1137" s="139"/>
      <c r="Q1137" s="139"/>
      <c r="R1137" s="139"/>
      <c r="S1137" s="139"/>
      <c r="T1137" s="115" t="b">
        <f t="shared" si="187"/>
        <v>0</v>
      </c>
      <c r="U1137" s="139" t="b">
        <f t="shared" si="189"/>
        <v>0</v>
      </c>
      <c r="V1137" s="139" t="b">
        <f t="shared" si="190"/>
        <v>0</v>
      </c>
      <c r="W1137" s="139" t="b">
        <f t="shared" si="191"/>
        <v>0</v>
      </c>
      <c r="X1137" s="139" t="b">
        <f t="shared" si="192"/>
        <v>0</v>
      </c>
      <c r="Y1137" s="139" t="b">
        <f t="shared" si="193"/>
        <v>0</v>
      </c>
      <c r="Z1137" s="139" t="b">
        <f t="shared" si="194"/>
        <v>0</v>
      </c>
      <c r="AA1137" s="139" t="b">
        <f t="shared" si="195"/>
        <v>0</v>
      </c>
      <c r="AB1137" s="139" t="b">
        <f t="shared" si="196"/>
        <v>0</v>
      </c>
      <c r="AC1137" s="139">
        <f t="shared" si="197"/>
        <v>0</v>
      </c>
    </row>
    <row r="1138" spans="1:29" x14ac:dyDescent="0.25">
      <c r="A1138" s="139"/>
      <c r="B1138" s="139"/>
      <c r="C1138" s="139"/>
      <c r="D1138" s="139"/>
      <c r="E1138" s="139"/>
      <c r="F1138" s="139"/>
      <c r="G1138" s="146"/>
      <c r="H1138" s="139"/>
      <c r="I1138" s="139"/>
      <c r="J1138" s="139"/>
      <c r="K1138" s="139"/>
      <c r="L1138" s="139"/>
      <c r="M1138" s="139"/>
      <c r="N1138" s="139"/>
      <c r="O1138" s="138" t="str">
        <f t="shared" si="188"/>
        <v/>
      </c>
      <c r="P1138" s="139"/>
      <c r="Q1138" s="139"/>
      <c r="R1138" s="139"/>
      <c r="S1138" s="139"/>
      <c r="T1138" s="115" t="b">
        <f t="shared" si="187"/>
        <v>0</v>
      </c>
      <c r="U1138" s="139" t="b">
        <f t="shared" si="189"/>
        <v>0</v>
      </c>
      <c r="V1138" s="139" t="b">
        <f t="shared" si="190"/>
        <v>0</v>
      </c>
      <c r="W1138" s="139" t="b">
        <f t="shared" si="191"/>
        <v>0</v>
      </c>
      <c r="X1138" s="139" t="b">
        <f t="shared" si="192"/>
        <v>0</v>
      </c>
      <c r="Y1138" s="139" t="b">
        <f t="shared" si="193"/>
        <v>0</v>
      </c>
      <c r="Z1138" s="139" t="b">
        <f t="shared" si="194"/>
        <v>0</v>
      </c>
      <c r="AA1138" s="139" t="b">
        <f t="shared" si="195"/>
        <v>0</v>
      </c>
      <c r="AB1138" s="139" t="b">
        <f t="shared" si="196"/>
        <v>0</v>
      </c>
      <c r="AC1138" s="139">
        <f t="shared" si="197"/>
        <v>0</v>
      </c>
    </row>
    <row r="1139" spans="1:29" x14ac:dyDescent="0.25">
      <c r="A1139" s="139"/>
      <c r="B1139" s="139"/>
      <c r="C1139" s="139"/>
      <c r="D1139" s="139"/>
      <c r="E1139" s="139"/>
      <c r="F1139" s="139"/>
      <c r="G1139" s="146"/>
      <c r="H1139" s="139"/>
      <c r="I1139" s="139"/>
      <c r="J1139" s="139"/>
      <c r="K1139" s="139"/>
      <c r="L1139" s="139"/>
      <c r="M1139" s="139"/>
      <c r="N1139" s="139"/>
      <c r="O1139" s="138" t="str">
        <f t="shared" si="188"/>
        <v/>
      </c>
      <c r="P1139" s="139"/>
      <c r="Q1139" s="139"/>
      <c r="R1139" s="139"/>
      <c r="S1139" s="139"/>
      <c r="T1139" s="115" t="b">
        <f t="shared" si="187"/>
        <v>0</v>
      </c>
      <c r="U1139" s="139" t="b">
        <f t="shared" si="189"/>
        <v>0</v>
      </c>
      <c r="V1139" s="139" t="b">
        <f t="shared" si="190"/>
        <v>0</v>
      </c>
      <c r="W1139" s="139" t="b">
        <f t="shared" si="191"/>
        <v>0</v>
      </c>
      <c r="X1139" s="139" t="b">
        <f t="shared" si="192"/>
        <v>0</v>
      </c>
      <c r="Y1139" s="139" t="b">
        <f t="shared" si="193"/>
        <v>0</v>
      </c>
      <c r="Z1139" s="139" t="b">
        <f t="shared" si="194"/>
        <v>0</v>
      </c>
      <c r="AA1139" s="139" t="b">
        <f t="shared" si="195"/>
        <v>0</v>
      </c>
      <c r="AB1139" s="139" t="b">
        <f t="shared" si="196"/>
        <v>0</v>
      </c>
      <c r="AC1139" s="139">
        <f t="shared" si="197"/>
        <v>0</v>
      </c>
    </row>
    <row r="1140" spans="1:29" x14ac:dyDescent="0.25">
      <c r="A1140" s="139"/>
      <c r="B1140" s="139"/>
      <c r="C1140" s="139"/>
      <c r="D1140" s="139"/>
      <c r="E1140" s="139"/>
      <c r="F1140" s="139"/>
      <c r="G1140" s="146"/>
      <c r="H1140" s="139"/>
      <c r="I1140" s="139"/>
      <c r="J1140" s="139"/>
      <c r="K1140" s="139"/>
      <c r="L1140" s="139"/>
      <c r="M1140" s="139"/>
      <c r="N1140" s="139"/>
      <c r="O1140" s="138" t="str">
        <f t="shared" si="188"/>
        <v/>
      </c>
      <c r="P1140" s="139"/>
      <c r="Q1140" s="139"/>
      <c r="R1140" s="139"/>
      <c r="S1140" s="139"/>
      <c r="T1140" s="115" t="b">
        <f t="shared" si="187"/>
        <v>0</v>
      </c>
      <c r="U1140" s="139" t="b">
        <f t="shared" si="189"/>
        <v>0</v>
      </c>
      <c r="V1140" s="139" t="b">
        <f t="shared" si="190"/>
        <v>0</v>
      </c>
      <c r="W1140" s="139" t="b">
        <f t="shared" si="191"/>
        <v>0</v>
      </c>
      <c r="X1140" s="139" t="b">
        <f t="shared" si="192"/>
        <v>0</v>
      </c>
      <c r="Y1140" s="139" t="b">
        <f t="shared" si="193"/>
        <v>0</v>
      </c>
      <c r="Z1140" s="139" t="b">
        <f t="shared" si="194"/>
        <v>0</v>
      </c>
      <c r="AA1140" s="139" t="b">
        <f t="shared" si="195"/>
        <v>0</v>
      </c>
      <c r="AB1140" s="139" t="b">
        <f t="shared" si="196"/>
        <v>0</v>
      </c>
      <c r="AC1140" s="139">
        <f t="shared" si="197"/>
        <v>0</v>
      </c>
    </row>
    <row r="1141" spans="1:29" x14ac:dyDescent="0.25">
      <c r="O1141" s="138" t="str">
        <f t="shared" si="188"/>
        <v/>
      </c>
      <c r="P1141" s="139"/>
      <c r="Q1141" s="139"/>
      <c r="R1141" s="139"/>
      <c r="S1141" s="139"/>
      <c r="T1141" s="115" t="b">
        <f t="shared" si="187"/>
        <v>0</v>
      </c>
      <c r="U1141" s="139" t="b">
        <f t="shared" si="189"/>
        <v>0</v>
      </c>
      <c r="V1141" s="139" t="b">
        <f t="shared" si="190"/>
        <v>0</v>
      </c>
      <c r="W1141" s="139" t="b">
        <f t="shared" si="191"/>
        <v>0</v>
      </c>
      <c r="X1141" s="139" t="b">
        <f t="shared" si="192"/>
        <v>0</v>
      </c>
      <c r="Y1141" s="139" t="b">
        <f t="shared" si="193"/>
        <v>0</v>
      </c>
      <c r="Z1141" s="139" t="b">
        <f t="shared" si="194"/>
        <v>0</v>
      </c>
      <c r="AA1141" s="139" t="b">
        <f t="shared" si="195"/>
        <v>0</v>
      </c>
      <c r="AB1141" s="139" t="b">
        <f t="shared" si="196"/>
        <v>0</v>
      </c>
      <c r="AC1141" s="139">
        <f t="shared" si="197"/>
        <v>0</v>
      </c>
    </row>
    <row r="1142" spans="1:29" x14ac:dyDescent="0.25">
      <c r="O1142" s="138" t="str">
        <f t="shared" si="188"/>
        <v/>
      </c>
      <c r="P1142" s="139"/>
      <c r="Q1142" s="139"/>
      <c r="R1142" s="139"/>
      <c r="S1142" s="139"/>
      <c r="T1142" s="115" t="b">
        <f t="shared" si="187"/>
        <v>0</v>
      </c>
      <c r="U1142" s="139" t="b">
        <f t="shared" si="189"/>
        <v>0</v>
      </c>
      <c r="V1142" s="139" t="b">
        <f t="shared" si="190"/>
        <v>0</v>
      </c>
      <c r="W1142" s="139" t="b">
        <f t="shared" si="191"/>
        <v>0</v>
      </c>
      <c r="X1142" s="139" t="b">
        <f t="shared" si="192"/>
        <v>0</v>
      </c>
      <c r="Y1142" s="139" t="b">
        <f t="shared" si="193"/>
        <v>0</v>
      </c>
      <c r="Z1142" s="139" t="b">
        <f t="shared" si="194"/>
        <v>0</v>
      </c>
      <c r="AA1142" s="139" t="b">
        <f t="shared" si="195"/>
        <v>0</v>
      </c>
      <c r="AB1142" s="139" t="b">
        <f t="shared" si="196"/>
        <v>0</v>
      </c>
      <c r="AC1142" s="139">
        <f t="shared" si="197"/>
        <v>0</v>
      </c>
    </row>
    <row r="1143" spans="1:29" x14ac:dyDescent="0.25">
      <c r="O1143" s="138" t="str">
        <f t="shared" si="188"/>
        <v/>
      </c>
      <c r="P1143" s="139"/>
      <c r="Q1143" s="139"/>
      <c r="R1143" s="139"/>
      <c r="S1143" s="139"/>
      <c r="T1143" s="115" t="b">
        <f t="shared" si="187"/>
        <v>0</v>
      </c>
      <c r="U1143" s="139" t="b">
        <f t="shared" si="189"/>
        <v>0</v>
      </c>
      <c r="V1143" s="139" t="b">
        <f t="shared" si="190"/>
        <v>0</v>
      </c>
      <c r="W1143" s="139" t="b">
        <f t="shared" si="191"/>
        <v>0</v>
      </c>
      <c r="X1143" s="139" t="b">
        <f t="shared" si="192"/>
        <v>0</v>
      </c>
      <c r="Y1143" s="139" t="b">
        <f t="shared" si="193"/>
        <v>0</v>
      </c>
      <c r="Z1143" s="139" t="b">
        <f t="shared" si="194"/>
        <v>0</v>
      </c>
      <c r="AA1143" s="139" t="b">
        <f t="shared" si="195"/>
        <v>0</v>
      </c>
      <c r="AB1143" s="139" t="b">
        <f t="shared" si="196"/>
        <v>0</v>
      </c>
      <c r="AC1143" s="139">
        <f t="shared" si="197"/>
        <v>0</v>
      </c>
    </row>
    <row r="1144" spans="1:29" x14ac:dyDescent="0.25">
      <c r="O1144" s="138" t="str">
        <f t="shared" si="188"/>
        <v/>
      </c>
      <c r="P1144" s="139"/>
      <c r="Q1144" s="139"/>
      <c r="R1144" s="139"/>
      <c r="S1144" s="139"/>
      <c r="T1144" s="115" t="b">
        <f t="shared" si="187"/>
        <v>0</v>
      </c>
      <c r="U1144" s="139" t="b">
        <f t="shared" si="189"/>
        <v>0</v>
      </c>
      <c r="V1144" s="139" t="b">
        <f t="shared" si="190"/>
        <v>0</v>
      </c>
      <c r="W1144" s="139" t="b">
        <f t="shared" si="191"/>
        <v>0</v>
      </c>
      <c r="X1144" s="139" t="b">
        <f t="shared" si="192"/>
        <v>0</v>
      </c>
      <c r="Y1144" s="139" t="b">
        <f t="shared" si="193"/>
        <v>0</v>
      </c>
      <c r="Z1144" s="139" t="b">
        <f t="shared" si="194"/>
        <v>0</v>
      </c>
      <c r="AA1144" s="139" t="b">
        <f t="shared" si="195"/>
        <v>0</v>
      </c>
      <c r="AB1144" s="139" t="b">
        <f t="shared" si="196"/>
        <v>0</v>
      </c>
      <c r="AC1144" s="139">
        <f t="shared" si="197"/>
        <v>0</v>
      </c>
    </row>
    <row r="1145" spans="1:29" x14ac:dyDescent="0.25">
      <c r="O1145" s="138" t="str">
        <f t="shared" si="188"/>
        <v/>
      </c>
      <c r="P1145" s="139"/>
      <c r="Q1145" s="139"/>
      <c r="R1145" s="139"/>
      <c r="S1145" s="139"/>
      <c r="T1145" s="115" t="b">
        <f t="shared" si="187"/>
        <v>0</v>
      </c>
      <c r="U1145" s="139" t="b">
        <f t="shared" si="189"/>
        <v>0</v>
      </c>
      <c r="V1145" s="139" t="b">
        <f t="shared" si="190"/>
        <v>0</v>
      </c>
      <c r="W1145" s="139" t="b">
        <f t="shared" si="191"/>
        <v>0</v>
      </c>
      <c r="X1145" s="139" t="b">
        <f t="shared" si="192"/>
        <v>0</v>
      </c>
      <c r="Y1145" s="139" t="b">
        <f t="shared" si="193"/>
        <v>0</v>
      </c>
      <c r="Z1145" s="139" t="b">
        <f t="shared" si="194"/>
        <v>0</v>
      </c>
      <c r="AA1145" s="139" t="b">
        <f t="shared" si="195"/>
        <v>0</v>
      </c>
      <c r="AB1145" s="139" t="b">
        <f t="shared" si="196"/>
        <v>0</v>
      </c>
      <c r="AC1145" s="139">
        <f t="shared" si="197"/>
        <v>0</v>
      </c>
    </row>
    <row r="1146" spans="1:29" x14ac:dyDescent="0.25">
      <c r="O1146" s="138" t="str">
        <f t="shared" si="188"/>
        <v/>
      </c>
      <c r="P1146" s="139"/>
      <c r="Q1146" s="139"/>
      <c r="R1146" s="139"/>
      <c r="S1146" s="139"/>
      <c r="T1146" s="115" t="b">
        <f t="shared" si="187"/>
        <v>0</v>
      </c>
      <c r="U1146" s="139" t="b">
        <f t="shared" si="189"/>
        <v>0</v>
      </c>
      <c r="V1146" s="139" t="b">
        <f t="shared" si="190"/>
        <v>0</v>
      </c>
      <c r="W1146" s="139" t="b">
        <f t="shared" si="191"/>
        <v>0</v>
      </c>
      <c r="X1146" s="139" t="b">
        <f t="shared" si="192"/>
        <v>0</v>
      </c>
      <c r="Y1146" s="139" t="b">
        <f t="shared" si="193"/>
        <v>0</v>
      </c>
      <c r="Z1146" s="139" t="b">
        <f t="shared" si="194"/>
        <v>0</v>
      </c>
      <c r="AA1146" s="139" t="b">
        <f t="shared" si="195"/>
        <v>0</v>
      </c>
      <c r="AB1146" s="139" t="b">
        <f t="shared" si="196"/>
        <v>0</v>
      </c>
      <c r="AC1146" s="139">
        <f t="shared" si="197"/>
        <v>0</v>
      </c>
    </row>
    <row r="1147" spans="1:29" x14ac:dyDescent="0.25">
      <c r="O1147" s="138" t="str">
        <f t="shared" si="188"/>
        <v/>
      </c>
      <c r="P1147" s="139"/>
      <c r="Q1147" s="139"/>
      <c r="R1147" s="139"/>
      <c r="S1147" s="139"/>
      <c r="T1147" s="115" t="b">
        <f t="shared" si="187"/>
        <v>0</v>
      </c>
      <c r="U1147" s="139" t="b">
        <f t="shared" si="189"/>
        <v>0</v>
      </c>
      <c r="V1147" s="139" t="b">
        <f t="shared" si="190"/>
        <v>0</v>
      </c>
      <c r="W1147" s="139" t="b">
        <f t="shared" si="191"/>
        <v>0</v>
      </c>
      <c r="X1147" s="139" t="b">
        <f t="shared" si="192"/>
        <v>0</v>
      </c>
      <c r="Y1147" s="139" t="b">
        <f t="shared" si="193"/>
        <v>0</v>
      </c>
      <c r="Z1147" s="139" t="b">
        <f t="shared" si="194"/>
        <v>0</v>
      </c>
      <c r="AA1147" s="139" t="b">
        <f t="shared" si="195"/>
        <v>0</v>
      </c>
      <c r="AB1147" s="139" t="b">
        <f t="shared" si="196"/>
        <v>0</v>
      </c>
      <c r="AC1147" s="139">
        <f t="shared" si="197"/>
        <v>0</v>
      </c>
    </row>
    <row r="1148" spans="1:29" x14ac:dyDescent="0.25">
      <c r="O1148" s="138" t="str">
        <f t="shared" si="188"/>
        <v/>
      </c>
      <c r="P1148" s="139"/>
      <c r="Q1148" s="139"/>
      <c r="R1148" s="139"/>
      <c r="S1148" s="139"/>
      <c r="T1148" s="115" t="b">
        <f t="shared" si="187"/>
        <v>0</v>
      </c>
      <c r="U1148" s="139" t="b">
        <f t="shared" si="189"/>
        <v>0</v>
      </c>
      <c r="V1148" s="139" t="b">
        <f t="shared" si="190"/>
        <v>0</v>
      </c>
      <c r="W1148" s="139" t="b">
        <f t="shared" si="191"/>
        <v>0</v>
      </c>
      <c r="X1148" s="139" t="b">
        <f t="shared" si="192"/>
        <v>0</v>
      </c>
      <c r="Y1148" s="139" t="b">
        <f t="shared" si="193"/>
        <v>0</v>
      </c>
      <c r="Z1148" s="139" t="b">
        <f t="shared" si="194"/>
        <v>0</v>
      </c>
      <c r="AA1148" s="139" t="b">
        <f t="shared" si="195"/>
        <v>0</v>
      </c>
      <c r="AB1148" s="139" t="b">
        <f t="shared" si="196"/>
        <v>0</v>
      </c>
      <c r="AC1148" s="139">
        <f t="shared" si="197"/>
        <v>0</v>
      </c>
    </row>
    <row r="1149" spans="1:29" x14ac:dyDescent="0.25">
      <c r="O1149" s="138" t="str">
        <f t="shared" si="188"/>
        <v/>
      </c>
      <c r="P1149" s="139"/>
      <c r="Q1149" s="139"/>
      <c r="R1149" s="139"/>
      <c r="S1149" s="139"/>
      <c r="T1149" s="115" t="b">
        <f t="shared" si="187"/>
        <v>0</v>
      </c>
      <c r="U1149" s="139" t="b">
        <f t="shared" si="189"/>
        <v>0</v>
      </c>
      <c r="V1149" s="139" t="b">
        <f t="shared" si="190"/>
        <v>0</v>
      </c>
      <c r="W1149" s="139" t="b">
        <f t="shared" si="191"/>
        <v>0</v>
      </c>
      <c r="X1149" s="139" t="b">
        <f t="shared" si="192"/>
        <v>0</v>
      </c>
      <c r="Y1149" s="139" t="b">
        <f t="shared" si="193"/>
        <v>0</v>
      </c>
      <c r="Z1149" s="139" t="b">
        <f t="shared" si="194"/>
        <v>0</v>
      </c>
      <c r="AA1149" s="139" t="b">
        <f t="shared" si="195"/>
        <v>0</v>
      </c>
      <c r="AB1149" s="139" t="b">
        <f t="shared" si="196"/>
        <v>0</v>
      </c>
      <c r="AC1149" s="139">
        <f t="shared" si="197"/>
        <v>0</v>
      </c>
    </row>
    <row r="1150" spans="1:29" x14ac:dyDescent="0.25">
      <c r="O1150" s="138" t="str">
        <f t="shared" si="188"/>
        <v/>
      </c>
      <c r="P1150" s="139"/>
      <c r="Q1150" s="139"/>
      <c r="R1150" s="139"/>
      <c r="S1150" s="139"/>
      <c r="T1150" s="115" t="b">
        <f t="shared" si="187"/>
        <v>0</v>
      </c>
      <c r="U1150" s="139" t="b">
        <f t="shared" si="189"/>
        <v>0</v>
      </c>
      <c r="V1150" s="139" t="b">
        <f t="shared" si="190"/>
        <v>0</v>
      </c>
      <c r="W1150" s="139" t="b">
        <f t="shared" si="191"/>
        <v>0</v>
      </c>
      <c r="X1150" s="139" t="b">
        <f t="shared" si="192"/>
        <v>0</v>
      </c>
      <c r="Y1150" s="139" t="b">
        <f t="shared" si="193"/>
        <v>0</v>
      </c>
      <c r="Z1150" s="139" t="b">
        <f t="shared" si="194"/>
        <v>0</v>
      </c>
      <c r="AA1150" s="139" t="b">
        <f t="shared" si="195"/>
        <v>0</v>
      </c>
      <c r="AB1150" s="139" t="b">
        <f t="shared" si="196"/>
        <v>0</v>
      </c>
      <c r="AC1150" s="139">
        <f t="shared" si="197"/>
        <v>0</v>
      </c>
    </row>
    <row r="1151" spans="1:29" x14ac:dyDescent="0.25">
      <c r="P1151" s="139"/>
      <c r="Q1151" s="139"/>
      <c r="R1151" s="139"/>
      <c r="S1151" s="139"/>
    </row>
    <row r="1152" spans="1:29" x14ac:dyDescent="0.25">
      <c r="P1152" s="139"/>
      <c r="Q1152" s="139"/>
      <c r="R1152" s="139"/>
      <c r="S1152" s="139"/>
    </row>
    <row r="1153" spans="16:19" x14ac:dyDescent="0.25">
      <c r="P1153" s="139"/>
      <c r="Q1153" s="139"/>
      <c r="R1153" s="139"/>
      <c r="S1153" s="139"/>
    </row>
    <row r="1154" spans="16:19" x14ac:dyDescent="0.25">
      <c r="P1154" s="139"/>
      <c r="Q1154" s="139"/>
      <c r="R1154" s="139"/>
      <c r="S1154" s="139"/>
    </row>
    <row r="1155" spans="16:19" x14ac:dyDescent="0.25">
      <c r="P1155" s="139"/>
      <c r="Q1155" s="139"/>
      <c r="R1155" s="139"/>
      <c r="S1155" s="139"/>
    </row>
    <row r="1156" spans="16:19" x14ac:dyDescent="0.25">
      <c r="P1156" s="139"/>
      <c r="Q1156" s="139"/>
      <c r="R1156" s="139"/>
      <c r="S1156" s="139"/>
    </row>
    <row r="1157" spans="16:19" x14ac:dyDescent="0.25">
      <c r="P1157" s="139"/>
      <c r="Q1157" s="139"/>
      <c r="R1157" s="139"/>
      <c r="S1157" s="139"/>
    </row>
    <row r="1158" spans="16:19" x14ac:dyDescent="0.25">
      <c r="P1158" s="139"/>
      <c r="Q1158" s="139"/>
      <c r="R1158" s="139"/>
      <c r="S1158" s="139"/>
    </row>
    <row r="1159" spans="16:19" x14ac:dyDescent="0.25">
      <c r="P1159" s="139"/>
      <c r="Q1159" s="139"/>
      <c r="R1159" s="139"/>
      <c r="S1159" s="139"/>
    </row>
    <row r="1160" spans="16:19" x14ac:dyDescent="0.25">
      <c r="P1160" s="139"/>
      <c r="Q1160" s="139"/>
      <c r="R1160" s="139"/>
      <c r="S1160" s="139"/>
    </row>
    <row r="1161" spans="16:19" x14ac:dyDescent="0.25">
      <c r="P1161" s="139"/>
      <c r="Q1161" s="139"/>
      <c r="R1161" s="139"/>
      <c r="S1161" s="139"/>
    </row>
    <row r="1162" spans="16:19" x14ac:dyDescent="0.25">
      <c r="P1162" s="139"/>
      <c r="Q1162" s="139"/>
      <c r="R1162" s="139"/>
      <c r="S1162" s="139"/>
    </row>
    <row r="1163" spans="16:19" x14ac:dyDescent="0.25">
      <c r="P1163" s="139"/>
      <c r="Q1163" s="139"/>
      <c r="R1163" s="139"/>
      <c r="S1163" s="139"/>
    </row>
    <row r="1164" spans="16:19" x14ac:dyDescent="0.25">
      <c r="P1164" s="139"/>
      <c r="Q1164" s="139"/>
      <c r="R1164" s="139"/>
      <c r="S1164" s="139"/>
    </row>
    <row r="1165" spans="16:19" x14ac:dyDescent="0.25">
      <c r="P1165" s="139"/>
      <c r="Q1165" s="139"/>
      <c r="R1165" s="139"/>
      <c r="S1165" s="139"/>
    </row>
    <row r="1166" spans="16:19" x14ac:dyDescent="0.25">
      <c r="P1166" s="139"/>
      <c r="Q1166" s="139"/>
      <c r="R1166" s="139"/>
      <c r="S1166" s="139"/>
    </row>
    <row r="1167" spans="16:19" x14ac:dyDescent="0.25">
      <c r="P1167" s="139"/>
      <c r="Q1167" s="139"/>
      <c r="R1167" s="139"/>
      <c r="S1167" s="139"/>
    </row>
    <row r="1168" spans="16:19" x14ac:dyDescent="0.25">
      <c r="P1168" s="139"/>
      <c r="Q1168" s="139"/>
      <c r="R1168" s="139"/>
      <c r="S1168" s="139"/>
    </row>
    <row r="1169" spans="16:19" x14ac:dyDescent="0.25">
      <c r="P1169" s="139"/>
      <c r="Q1169" s="139"/>
      <c r="R1169" s="139"/>
      <c r="S1169" s="139"/>
    </row>
    <row r="1170" spans="16:19" x14ac:dyDescent="0.25">
      <c r="P1170" s="139"/>
      <c r="Q1170" s="139"/>
      <c r="R1170" s="139"/>
      <c r="S1170" s="139"/>
    </row>
    <row r="1171" spans="16:19" x14ac:dyDescent="0.25">
      <c r="P1171" s="139"/>
      <c r="Q1171" s="139"/>
      <c r="R1171" s="139"/>
      <c r="S1171" s="139"/>
    </row>
    <row r="1172" spans="16:19" x14ac:dyDescent="0.25">
      <c r="P1172" s="139"/>
      <c r="Q1172" s="139"/>
      <c r="R1172" s="139"/>
      <c r="S1172" s="139"/>
    </row>
    <row r="1173" spans="16:19" x14ac:dyDescent="0.25">
      <c r="P1173" s="139"/>
      <c r="Q1173" s="139"/>
      <c r="R1173" s="139"/>
      <c r="S1173" s="139"/>
    </row>
    <row r="1174" spans="16:19" x14ac:dyDescent="0.25">
      <c r="P1174" s="139"/>
      <c r="Q1174" s="139"/>
      <c r="R1174" s="139"/>
      <c r="S1174" s="139"/>
    </row>
    <row r="1175" spans="16:19" x14ac:dyDescent="0.25">
      <c r="P1175" s="139"/>
      <c r="Q1175" s="139"/>
      <c r="R1175" s="139"/>
      <c r="S1175" s="139"/>
    </row>
    <row r="1176" spans="16:19" x14ac:dyDescent="0.25">
      <c r="P1176" s="139"/>
      <c r="Q1176" s="139"/>
      <c r="R1176" s="139"/>
      <c r="S1176" s="139"/>
    </row>
    <row r="1177" spans="16:19" x14ac:dyDescent="0.25">
      <c r="P1177" s="139"/>
      <c r="Q1177" s="139"/>
      <c r="R1177" s="139"/>
      <c r="S1177" s="139"/>
    </row>
    <row r="1178" spans="16:19" x14ac:dyDescent="0.25">
      <c r="P1178" s="139"/>
      <c r="Q1178" s="139"/>
      <c r="R1178" s="139"/>
      <c r="S1178" s="139"/>
    </row>
    <row r="1179" spans="16:19" x14ac:dyDescent="0.25">
      <c r="P1179" s="139"/>
      <c r="Q1179" s="139"/>
      <c r="R1179" s="139"/>
      <c r="S1179" s="139"/>
    </row>
    <row r="1180" spans="16:19" x14ac:dyDescent="0.25">
      <c r="P1180" s="139"/>
      <c r="Q1180" s="139"/>
      <c r="R1180" s="139"/>
      <c r="S1180" s="139"/>
    </row>
    <row r="1181" spans="16:19" x14ac:dyDescent="0.25">
      <c r="P1181" s="139"/>
      <c r="Q1181" s="139"/>
      <c r="R1181" s="139"/>
      <c r="S1181" s="139"/>
    </row>
    <row r="1182" spans="16:19" x14ac:dyDescent="0.25">
      <c r="P1182" s="139"/>
      <c r="Q1182" s="139"/>
      <c r="R1182" s="139"/>
      <c r="S1182" s="139"/>
    </row>
    <row r="1183" spans="16:19" x14ac:dyDescent="0.25">
      <c r="P1183" s="139"/>
      <c r="Q1183" s="139"/>
      <c r="R1183" s="139"/>
      <c r="S1183" s="139"/>
    </row>
    <row r="1184" spans="16:19" x14ac:dyDescent="0.25">
      <c r="P1184" s="139"/>
      <c r="Q1184" s="139"/>
      <c r="R1184" s="139"/>
      <c r="S1184" s="139"/>
    </row>
    <row r="1185" spans="16:19" x14ac:dyDescent="0.25">
      <c r="P1185" s="139"/>
      <c r="Q1185" s="139"/>
      <c r="R1185" s="139"/>
      <c r="S1185" s="139"/>
    </row>
    <row r="1186" spans="16:19" x14ac:dyDescent="0.25">
      <c r="P1186" s="139"/>
      <c r="Q1186" s="139"/>
      <c r="R1186" s="139"/>
      <c r="S1186" s="139"/>
    </row>
    <row r="1187" spans="16:19" x14ac:dyDescent="0.25">
      <c r="P1187" s="139"/>
      <c r="Q1187" s="139"/>
      <c r="R1187" s="139"/>
      <c r="S1187" s="139"/>
    </row>
    <row r="1188" spans="16:19" x14ac:dyDescent="0.25">
      <c r="P1188" s="139"/>
      <c r="Q1188" s="139"/>
      <c r="R1188" s="139"/>
      <c r="S1188" s="139"/>
    </row>
    <row r="1189" spans="16:19" x14ac:dyDescent="0.25">
      <c r="P1189" s="139"/>
      <c r="Q1189" s="139"/>
      <c r="R1189" s="139"/>
      <c r="S1189" s="139"/>
    </row>
    <row r="1190" spans="16:19" x14ac:dyDescent="0.25">
      <c r="P1190" s="139"/>
      <c r="Q1190" s="139"/>
      <c r="R1190" s="139"/>
      <c r="S1190" s="139"/>
    </row>
    <row r="1191" spans="16:19" x14ac:dyDescent="0.25">
      <c r="P1191" s="139"/>
      <c r="Q1191" s="139"/>
      <c r="R1191" s="139"/>
      <c r="S1191" s="139"/>
    </row>
    <row r="1192" spans="16:19" x14ac:dyDescent="0.25">
      <c r="P1192" s="139"/>
      <c r="Q1192" s="139"/>
      <c r="R1192" s="139"/>
      <c r="S1192" s="139"/>
    </row>
    <row r="1193" spans="16:19" x14ac:dyDescent="0.25">
      <c r="P1193" s="139"/>
      <c r="Q1193" s="139"/>
      <c r="R1193" s="139"/>
      <c r="S1193" s="139"/>
    </row>
    <row r="1194" spans="16:19" x14ac:dyDescent="0.25">
      <c r="P1194" s="139"/>
      <c r="Q1194" s="139"/>
      <c r="R1194" s="139"/>
      <c r="S1194" s="139"/>
    </row>
    <row r="1195" spans="16:19" x14ac:dyDescent="0.25">
      <c r="P1195" s="139"/>
      <c r="Q1195" s="139"/>
      <c r="R1195" s="139"/>
      <c r="S1195" s="139"/>
    </row>
    <row r="1196" spans="16:19" x14ac:dyDescent="0.25">
      <c r="P1196" s="139"/>
      <c r="Q1196" s="139"/>
      <c r="R1196" s="139"/>
      <c r="S1196" s="139"/>
    </row>
    <row r="1197" spans="16:19" x14ac:dyDescent="0.25">
      <c r="P1197" s="139"/>
      <c r="Q1197" s="139"/>
      <c r="R1197" s="139"/>
      <c r="S1197" s="139"/>
    </row>
    <row r="1198" spans="16:19" x14ac:dyDescent="0.25">
      <c r="P1198" s="139"/>
      <c r="Q1198" s="139"/>
      <c r="R1198" s="139"/>
      <c r="S1198" s="139"/>
    </row>
    <row r="1199" spans="16:19" x14ac:dyDescent="0.25">
      <c r="P1199" s="139"/>
      <c r="Q1199" s="139"/>
      <c r="R1199" s="139"/>
      <c r="S1199" s="139"/>
    </row>
    <row r="1200" spans="16:19" x14ac:dyDescent="0.25">
      <c r="P1200" s="139"/>
      <c r="Q1200" s="139"/>
      <c r="R1200" s="139"/>
      <c r="S1200" s="139"/>
    </row>
    <row r="1201" spans="16:19" x14ac:dyDescent="0.25">
      <c r="P1201" s="139"/>
      <c r="Q1201" s="139"/>
      <c r="R1201" s="139"/>
      <c r="S1201" s="139"/>
    </row>
    <row r="1202" spans="16:19" x14ac:dyDescent="0.25">
      <c r="P1202" s="139"/>
      <c r="Q1202" s="139"/>
      <c r="R1202" s="139"/>
      <c r="S1202" s="139"/>
    </row>
    <row r="1203" spans="16:19" x14ac:dyDescent="0.25">
      <c r="P1203" s="139"/>
      <c r="Q1203" s="139"/>
      <c r="R1203" s="139"/>
      <c r="S1203" s="139"/>
    </row>
  </sheetData>
  <sheetProtection selectLockedCells="1"/>
  <mergeCells count="2">
    <mergeCell ref="A4:D5"/>
    <mergeCell ref="E1:M1"/>
  </mergeCells>
  <conditionalFormatting sqref="Q1151:Q1048576 Q1:Q12">
    <cfRule type="cellIs" dxfId="45" priority="19" operator="equal">
      <formula>"&gt; 6 u geparkeerd"</formula>
    </cfRule>
  </conditionalFormatting>
  <conditionalFormatting sqref="R1151:R1048576 R1:R12 Q13:Q1150">
    <cfRule type="cellIs" dxfId="44" priority="18" operator="equal">
      <formula>"&gt; 75% van de tijd in stadsverkeer"</formula>
    </cfRule>
  </conditionalFormatting>
  <conditionalFormatting sqref="P13:P1150">
    <cfRule type="cellIs" dxfId="43" priority="20" operator="equal">
      <formula>"&lt; 100 km/dag"</formula>
    </cfRule>
    <cfRule type="cellIs" dxfId="42" priority="21" operator="equal">
      <formula>"&lt; 15 km/dag"</formula>
    </cfRule>
  </conditionalFormatting>
  <conditionalFormatting sqref="S1151:S1048576 S1:S12 R13:R47 R52 R57:R1150">
    <cfRule type="cellIs" dxfId="41" priority="16" operator="equal">
      <formula>"weinig lading (&lt; 30 l)"</formula>
    </cfRule>
    <cfRule type="cellIs" dxfId="40" priority="17" operator="equal">
      <formula>"gem. hoeveelheid lading (30-300 l)"</formula>
    </cfRule>
  </conditionalFormatting>
  <conditionalFormatting sqref="T1151:T1048576 T1:T12 S13:S47 S52 S57:S1150">
    <cfRule type="cellIs" dxfId="39" priority="14" operator="equal">
      <formula>"&gt; 75 % van de tijd max. 1 passagier"</formula>
    </cfRule>
    <cfRule type="cellIs" dxfId="38" priority="15" operator="equal">
      <formula>"&gt; 75 % van de tijd max. 4 passagiers"</formula>
    </cfRule>
  </conditionalFormatting>
  <conditionalFormatting sqref="R48:R51">
    <cfRule type="cellIs" dxfId="37" priority="7" operator="equal">
      <formula>"weinig lading (&lt; 30 l)"</formula>
    </cfRule>
    <cfRule type="cellIs" dxfId="36" priority="8" operator="equal">
      <formula>"gem. hoeveelheid lading (30-300 l)"</formula>
    </cfRule>
  </conditionalFormatting>
  <conditionalFormatting sqref="S48:S51">
    <cfRule type="cellIs" dxfId="35" priority="5" operator="equal">
      <formula>"&gt; 75 % van de tijd max. 1 passagier"</formula>
    </cfRule>
    <cfRule type="cellIs" dxfId="34" priority="6" operator="equal">
      <formula>"&gt; 75 % van de tijd max. 4 passagiers"</formula>
    </cfRule>
  </conditionalFormatting>
  <conditionalFormatting sqref="R53:R56">
    <cfRule type="cellIs" dxfId="33" priority="3" operator="equal">
      <formula>"weinig lading (&lt; 30 l)"</formula>
    </cfRule>
    <cfRule type="cellIs" dxfId="32" priority="4" operator="equal">
      <formula>"gem. hoeveelheid lading (30-300 l)"</formula>
    </cfRule>
  </conditionalFormatting>
  <conditionalFormatting sqref="S53:S56">
    <cfRule type="cellIs" dxfId="31" priority="1" operator="equal">
      <formula>"&gt; 75 % van de tijd max. 1 passagier"</formula>
    </cfRule>
    <cfRule type="cellIs" dxfId="30" priority="2" operator="equal">
      <formula>"&gt; 75 % van de tijd max. 4 passagiers"</formula>
    </cfRule>
  </conditionalFormatting>
  <conditionalFormatting sqref="I14:I1000">
    <cfRule type="cellIs" dxfId="29" priority="9" operator="between">
      <formula>80</formula>
      <formula>100</formula>
    </cfRule>
    <cfRule type="cellIs" dxfId="28" priority="10" operator="between">
      <formula>70</formula>
      <formula>79</formula>
    </cfRule>
    <cfRule type="cellIs" dxfId="27" priority="11" operator="between">
      <formula>61</formula>
      <formula>69</formula>
    </cfRule>
    <cfRule type="cellIs" dxfId="26" priority="12" operator="between">
      <formula>51</formula>
      <formula>60</formula>
    </cfRule>
    <cfRule type="cellIs" dxfId="25" priority="13" operator="between">
      <formula>1</formula>
      <formula>50</formula>
    </cfRule>
  </conditionalFormatting>
  <hyperlinks>
    <hyperlink ref="B10" location="'Analyse Wagenpark'!A1" display="Volgende"/>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243" yWindow="393" count="4">
        <x14:dataValidation type="list" allowBlank="1" showInputMessage="1" showErrorMessage="1">
          <x14:formula1>
            <xm:f>dropdown!$A:$A</xm:f>
          </x14:formula1>
          <xm:sqref>P14:P1150</xm:sqref>
        </x14:dataValidation>
        <x14:dataValidation type="list" allowBlank="1" showInputMessage="1" showErrorMessage="1">
          <x14:formula1>
            <xm:f>dropdown!$C:$C</xm:f>
          </x14:formula1>
          <xm:sqref>Q14:Q1150</xm:sqref>
        </x14:dataValidation>
        <x14:dataValidation type="list" allowBlank="1" showInputMessage="1" showErrorMessage="1">
          <x14:formula1>
            <xm:f>dropdown!$D:$D</xm:f>
          </x14:formula1>
          <xm:sqref>R14:R1150</xm:sqref>
        </x14:dataValidation>
        <x14:dataValidation type="list" allowBlank="1" showInputMessage="1" showErrorMessage="1">
          <x14:formula1>
            <xm:f>dropdown!$E:$E</xm:f>
          </x14:formula1>
          <xm:sqref>S14:S1150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P36"/>
  <sheetViews>
    <sheetView topLeftCell="A19" workbookViewId="0">
      <selection activeCell="B36" sqref="B36"/>
    </sheetView>
  </sheetViews>
  <sheetFormatPr defaultColWidth="9.140625" defaultRowHeight="15" x14ac:dyDescent="0.25"/>
  <cols>
    <col min="1" max="1" width="9.140625" style="5"/>
    <col min="2" max="2" width="14.42578125" style="5" customWidth="1"/>
    <col min="3" max="9" width="9.140625" style="5"/>
    <col min="10" max="10" width="11.5703125" style="5" customWidth="1"/>
    <col min="11" max="11" width="11" style="5" customWidth="1"/>
    <col min="12" max="12" width="9.140625" style="16"/>
    <col min="13" max="16384" width="9.140625" style="5"/>
  </cols>
  <sheetData>
    <row r="1" spans="1:16" ht="28.5" x14ac:dyDescent="0.45">
      <c r="A1" s="229" t="s">
        <v>380</v>
      </c>
      <c r="B1" s="229"/>
      <c r="C1" s="229"/>
      <c r="D1" s="229"/>
      <c r="E1" s="229"/>
      <c r="F1" s="229"/>
      <c r="G1" s="229"/>
      <c r="H1" s="229"/>
      <c r="I1" s="229"/>
      <c r="J1" s="229"/>
      <c r="K1" s="229"/>
      <c r="L1" s="229"/>
      <c r="M1" s="229"/>
      <c r="N1" s="229"/>
      <c r="O1" s="229"/>
      <c r="P1" s="229"/>
    </row>
    <row r="4" spans="1:16" s="13" customFormat="1" ht="18" thickBot="1" x14ac:dyDescent="0.35">
      <c r="A4" s="13" t="s">
        <v>381</v>
      </c>
    </row>
    <row r="5" spans="1:16" ht="16.5" thickTop="1" thickBot="1" x14ac:dyDescent="0.3"/>
    <row r="6" spans="1:16" ht="15.75" thickBot="1" x14ac:dyDescent="0.3">
      <c r="B6" s="223" t="s">
        <v>27</v>
      </c>
      <c r="C6" s="224"/>
      <c r="D6" s="224"/>
      <c r="E6" s="224"/>
      <c r="F6" s="224"/>
      <c r="G6" s="19"/>
      <c r="I6" s="221" t="s">
        <v>383</v>
      </c>
      <c r="J6" s="222"/>
      <c r="K6" s="222"/>
      <c r="L6" s="22" t="e">
        <f>AVERAGEIF(Wagenpark!$A:$A,"Voiture/Auto",Wagenpark!$I:$I)</f>
        <v>#DIV/0!</v>
      </c>
      <c r="M6" s="18"/>
    </row>
    <row r="7" spans="1:16" ht="15.75" thickBot="1" x14ac:dyDescent="0.3">
      <c r="B7" s="225" t="s">
        <v>37</v>
      </c>
      <c r="C7" s="226"/>
      <c r="D7" s="226"/>
      <c r="E7" s="226"/>
      <c r="F7" s="226"/>
      <c r="G7" s="24">
        <f>COUNTIF(Wagenpark!$A:$A,"Voiture/Auto")</f>
        <v>0</v>
      </c>
      <c r="L7" s="17"/>
    </row>
    <row r="8" spans="1:16" ht="15.75" thickBot="1" x14ac:dyDescent="0.3">
      <c r="B8" s="227" t="s">
        <v>32</v>
      </c>
      <c r="C8" s="228"/>
      <c r="D8" s="228"/>
      <c r="E8" s="228"/>
      <c r="F8" s="228"/>
      <c r="G8" s="23">
        <f>COUNTIFS(Wagenpark!$A:$A,"Voiture/Auto",Wagenpark!$F:$F,"Diesel")</f>
        <v>0</v>
      </c>
      <c r="I8" s="221" t="s">
        <v>384</v>
      </c>
      <c r="J8" s="222"/>
      <c r="K8" s="222"/>
      <c r="L8" s="22" t="e">
        <f>AVERAGEIF(Wagenpark!$A:$A,"Voiture/Auto",Wagenpark!$M:$M)</f>
        <v>#DIV/0!</v>
      </c>
      <c r="M8" s="18" t="s">
        <v>29</v>
      </c>
    </row>
    <row r="9" spans="1:16" ht="15.75" thickBot="1" x14ac:dyDescent="0.3">
      <c r="B9" s="219" t="s">
        <v>33</v>
      </c>
      <c r="C9" s="220"/>
      <c r="D9" s="220"/>
      <c r="E9" s="220"/>
      <c r="F9" s="220"/>
      <c r="G9" s="20">
        <f>COUNTIFS(Wagenpark!$A:$A,"Voiture/Auto",Wagenpark!$F:$F,"Essence/Benzine")</f>
        <v>0</v>
      </c>
    </row>
    <row r="10" spans="1:16" ht="15.75" thickBot="1" x14ac:dyDescent="0.3">
      <c r="B10" s="219" t="s">
        <v>34</v>
      </c>
      <c r="C10" s="220"/>
      <c r="D10" s="220"/>
      <c r="E10" s="220"/>
      <c r="F10" s="220"/>
      <c r="G10" s="20">
        <f>COUNTIFS(Wagenpark!$A:$A,"Voiture/Auto",Wagenpark!$F:$F,"LPG")</f>
        <v>0</v>
      </c>
      <c r="I10" s="221" t="s">
        <v>385</v>
      </c>
      <c r="J10" s="222"/>
      <c r="K10" s="222"/>
      <c r="L10" s="22" t="e">
        <f>AVERAGEIF(Wagenpark!$A:$A,"Voiture/Auto",Wagenpark!$O:$O)</f>
        <v>#DIV/0!</v>
      </c>
      <c r="M10" s="18" t="s">
        <v>49</v>
      </c>
    </row>
    <row r="11" spans="1:16" x14ac:dyDescent="0.25">
      <c r="B11" s="219" t="s">
        <v>35</v>
      </c>
      <c r="C11" s="220"/>
      <c r="D11" s="220"/>
      <c r="E11" s="220"/>
      <c r="F11" s="220"/>
      <c r="G11" s="20">
        <f>COUNTIFS(Wagenpark!$A:$A,"Voiture/Auto",Wagenpark!$F:$F,"CNG")</f>
        <v>0</v>
      </c>
    </row>
    <row r="12" spans="1:16" x14ac:dyDescent="0.25">
      <c r="B12" s="219" t="s">
        <v>36</v>
      </c>
      <c r="C12" s="220"/>
      <c r="D12" s="220"/>
      <c r="E12" s="220"/>
      <c r="F12" s="220"/>
      <c r="G12" s="20">
        <f>COUNTIFS(Wagenpark!$A:$A,"Voiture/Auto",Wagenpark!$G:$G,"Oui/Ja")</f>
        <v>0</v>
      </c>
    </row>
    <row r="13" spans="1:16" ht="15.75" thickBot="1" x14ac:dyDescent="0.3">
      <c r="B13" s="217" t="s">
        <v>26</v>
      </c>
      <c r="C13" s="218"/>
      <c r="D13" s="218"/>
      <c r="E13" s="218"/>
      <c r="F13" s="218"/>
      <c r="G13" s="21">
        <f>COUNTIFS(Wagenpark!$A:$A,"Voiture/Auto",Wagenpark!$F:$F,"Electricité/Elektriciteit")+COUNTIFS(Wagenpark!$A:$A,"Voiture/Auto",Wagenpark!$F:$F,"Electricité verte/Groene elektriciteit")</f>
        <v>0</v>
      </c>
    </row>
    <row r="15" spans="1:16" s="13" customFormat="1" ht="18" thickBot="1" x14ac:dyDescent="0.35">
      <c r="A15" s="13" t="s">
        <v>382</v>
      </c>
    </row>
    <row r="16" spans="1:16" ht="16.5" thickTop="1" thickBot="1" x14ac:dyDescent="0.3"/>
    <row r="17" spans="1:13" ht="15.75" thickBot="1" x14ac:dyDescent="0.3">
      <c r="B17" s="223" t="s">
        <v>388</v>
      </c>
      <c r="C17" s="224"/>
      <c r="D17" s="224"/>
      <c r="E17" s="224"/>
      <c r="F17" s="224"/>
      <c r="G17" s="19"/>
      <c r="I17" s="221" t="s">
        <v>347</v>
      </c>
      <c r="J17" s="222"/>
      <c r="K17" s="222"/>
      <c r="L17" s="22" t="e">
        <f>AVERAGEIF(Wagenpark!$A:$A,"MPV",Wagenpark!$I:$I)</f>
        <v>#DIV/0!</v>
      </c>
      <c r="M17" s="18"/>
    </row>
    <row r="18" spans="1:13" ht="15.75" thickBot="1" x14ac:dyDescent="0.3">
      <c r="B18" s="225" t="s">
        <v>389</v>
      </c>
      <c r="C18" s="226"/>
      <c r="D18" s="226"/>
      <c r="E18" s="226"/>
      <c r="F18" s="226"/>
      <c r="G18" s="24">
        <f>COUNTIF(Wagenpark!$A:$A,"MPV")</f>
        <v>0</v>
      </c>
      <c r="L18" s="17"/>
    </row>
    <row r="19" spans="1:13" ht="15.75" thickBot="1" x14ac:dyDescent="0.3">
      <c r="B19" s="227" t="s">
        <v>32</v>
      </c>
      <c r="C19" s="228"/>
      <c r="D19" s="228"/>
      <c r="E19" s="228"/>
      <c r="F19" s="228"/>
      <c r="G19" s="23">
        <f>COUNTIFS(Wagenpark!$A:$A,"MPV",Wagenpark!$F:$F,"Diesel")</f>
        <v>0</v>
      </c>
      <c r="I19" s="221" t="s">
        <v>386</v>
      </c>
      <c r="J19" s="222"/>
      <c r="K19" s="222"/>
      <c r="L19" s="22" t="e">
        <f>AVERAGEIF(Wagenpark!$A:$A,"MPV",Wagenpark!$M:$M)</f>
        <v>#DIV/0!</v>
      </c>
      <c r="M19" s="18" t="s">
        <v>29</v>
      </c>
    </row>
    <row r="20" spans="1:13" ht="15.75" thickBot="1" x14ac:dyDescent="0.3">
      <c r="B20" s="219" t="s">
        <v>33</v>
      </c>
      <c r="C20" s="220"/>
      <c r="D20" s="220"/>
      <c r="E20" s="220"/>
      <c r="F20" s="220"/>
      <c r="G20" s="20">
        <f>COUNTIFS(Wagenpark!$A:$A,"MPV",Wagenpark!$F:$F,"Essence/Benzine")</f>
        <v>0</v>
      </c>
    </row>
    <row r="21" spans="1:13" ht="15.75" thickBot="1" x14ac:dyDescent="0.3">
      <c r="B21" s="219" t="s">
        <v>34</v>
      </c>
      <c r="C21" s="220"/>
      <c r="D21" s="220"/>
      <c r="E21" s="220"/>
      <c r="F21" s="220"/>
      <c r="G21" s="20">
        <f>COUNTIFS(Wagenpark!$A:$A,"MPV",Wagenpark!$F:$F,"LPG")</f>
        <v>0</v>
      </c>
      <c r="I21" s="221" t="s">
        <v>387</v>
      </c>
      <c r="J21" s="222"/>
      <c r="K21" s="222"/>
      <c r="L21" s="22" t="e">
        <f>AVERAGEIF(Wagenpark!$A:$A,"MPV",Wagenpark!$O:$O)</f>
        <v>#DIV/0!</v>
      </c>
      <c r="M21" s="18" t="s">
        <v>49</v>
      </c>
    </row>
    <row r="22" spans="1:13" x14ac:dyDescent="0.25">
      <c r="B22" s="219" t="s">
        <v>35</v>
      </c>
      <c r="C22" s="220"/>
      <c r="D22" s="220"/>
      <c r="E22" s="220"/>
      <c r="F22" s="220"/>
      <c r="G22" s="20">
        <f>COUNTIFS(Wagenpark!$A:$A,"MPV",Wagenpark!$F:$F,"CNG")</f>
        <v>0</v>
      </c>
    </row>
    <row r="23" spans="1:13" x14ac:dyDescent="0.25">
      <c r="B23" s="219" t="s">
        <v>36</v>
      </c>
      <c r="C23" s="220"/>
      <c r="D23" s="220"/>
      <c r="E23" s="220"/>
      <c r="F23" s="220"/>
      <c r="G23" s="20">
        <f>COUNTIFS(Wagenpark!$A:$A,"MPV",Wagenpark!$G:$G,"Oui/Ja")</f>
        <v>0</v>
      </c>
    </row>
    <row r="24" spans="1:13" ht="15.75" thickBot="1" x14ac:dyDescent="0.3">
      <c r="B24" s="217" t="s">
        <v>26</v>
      </c>
      <c r="C24" s="218"/>
      <c r="D24" s="218"/>
      <c r="E24" s="218"/>
      <c r="F24" s="218"/>
      <c r="G24" s="21">
        <f>COUNTIFS(Wagenpark!$A:$A,"MPV",Wagenpark!$F:$F,"Electricité/Elektriciteit")+COUNTIFS(Wagenpark!$A:$A,"MPV",Wagenpark!$F:$F,"Electricité verte/Groene elektriciteit")</f>
        <v>0</v>
      </c>
    </row>
    <row r="26" spans="1:13" s="13" customFormat="1" ht="18" thickBot="1" x14ac:dyDescent="0.35">
      <c r="A26" s="13" t="s">
        <v>47</v>
      </c>
    </row>
    <row r="27" spans="1:13" ht="15.75" thickTop="1" x14ac:dyDescent="0.25"/>
    <row r="28" spans="1:13" ht="15.75" thickBot="1" x14ac:dyDescent="0.3">
      <c r="K28" s="5" t="s">
        <v>31</v>
      </c>
      <c r="L28" s="5"/>
      <c r="M28" s="16" t="s">
        <v>30</v>
      </c>
    </row>
    <row r="29" spans="1:13" ht="15.75" thickBot="1" x14ac:dyDescent="0.3">
      <c r="B29" s="5" t="s">
        <v>392</v>
      </c>
      <c r="K29" s="12">
        <f>COUNTIFS(Wagenpark!$A:$A,"Voiture/Auto",Wagenpark!$T:$T,TRUE())</f>
        <v>0</v>
      </c>
      <c r="M29" s="54" t="e">
        <f>K29/$G$7</f>
        <v>#DIV/0!</v>
      </c>
    </row>
    <row r="30" spans="1:13" ht="15.75" thickBot="1" x14ac:dyDescent="0.3">
      <c r="B30" s="5" t="s">
        <v>393</v>
      </c>
      <c r="K30" s="12">
        <f>SUMIF(Wagenpark!$A:$A,"Voiture/Auto",Wagenpark!AC:AC)</f>
        <v>0</v>
      </c>
      <c r="M30" s="54" t="e">
        <f>K30/$G$7</f>
        <v>#DIV/0!</v>
      </c>
    </row>
    <row r="32" spans="1:13" ht="15.75" thickBot="1" x14ac:dyDescent="0.3">
      <c r="K32" s="5" t="s">
        <v>390</v>
      </c>
      <c r="L32" s="5"/>
      <c r="M32" s="16" t="s">
        <v>391</v>
      </c>
    </row>
    <row r="33" spans="2:13" ht="15.75" thickBot="1" x14ac:dyDescent="0.3">
      <c r="B33" s="5" t="s">
        <v>394</v>
      </c>
      <c r="K33" s="12">
        <f>COUNTIFS(Wagenpark!$A:$A,"MPV",Wagenpark!$T:$T,TRUE())</f>
        <v>0</v>
      </c>
      <c r="M33" s="54" t="e">
        <f>K33/$G$18</f>
        <v>#DIV/0!</v>
      </c>
    </row>
    <row r="34" spans="2:13" ht="15.75" thickBot="1" x14ac:dyDescent="0.3">
      <c r="B34" s="5" t="s">
        <v>395</v>
      </c>
      <c r="K34" s="12">
        <f>SUMIF(Wagenpark!$A:$A,"MPV",Wagenpark!AC:AC)</f>
        <v>0</v>
      </c>
      <c r="M34" s="54" t="e">
        <f>K34/$G$18</f>
        <v>#DIV/0!</v>
      </c>
    </row>
    <row r="35" spans="2:13" ht="15.75" thickBot="1" x14ac:dyDescent="0.3"/>
    <row r="36" spans="2:13" ht="23.25" customHeight="1" thickBot="1" x14ac:dyDescent="0.3">
      <c r="B36" s="112" t="s">
        <v>69</v>
      </c>
      <c r="C36" s="39"/>
    </row>
  </sheetData>
  <sheetProtection sheet="1" objects="1" scenarios="1"/>
  <mergeCells count="23">
    <mergeCell ref="A1:P1"/>
    <mergeCell ref="B7:F7"/>
    <mergeCell ref="B8:F8"/>
    <mergeCell ref="B9:F9"/>
    <mergeCell ref="B10:F10"/>
    <mergeCell ref="B11:F11"/>
    <mergeCell ref="B12:F12"/>
    <mergeCell ref="B13:F13"/>
    <mergeCell ref="I10:K10"/>
    <mergeCell ref="I6:K6"/>
    <mergeCell ref="I8:K8"/>
    <mergeCell ref="B6:F6"/>
    <mergeCell ref="B17:F17"/>
    <mergeCell ref="I17:K17"/>
    <mergeCell ref="B18:F18"/>
    <mergeCell ref="B19:F19"/>
    <mergeCell ref="I19:K19"/>
    <mergeCell ref="B24:F24"/>
    <mergeCell ref="B20:F20"/>
    <mergeCell ref="B21:F21"/>
    <mergeCell ref="I21:K21"/>
    <mergeCell ref="B22:F22"/>
    <mergeCell ref="B23:F23"/>
  </mergeCells>
  <hyperlinks>
    <hyperlink ref="B36" location="Doelstellingen!A1" display="Volgend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Q78"/>
  <sheetViews>
    <sheetView zoomScale="85" zoomScaleNormal="85" workbookViewId="0">
      <selection activeCell="I5" sqref="I5"/>
    </sheetView>
  </sheetViews>
  <sheetFormatPr defaultColWidth="9.140625" defaultRowHeight="15" x14ac:dyDescent="0.25"/>
  <cols>
    <col min="1" max="1" width="9.140625" style="5"/>
    <col min="2" max="2" width="12.7109375" style="5" customWidth="1"/>
    <col min="3" max="3" width="9.140625" style="5"/>
    <col min="4" max="4" width="15.5703125" style="5" customWidth="1"/>
    <col min="5" max="17" width="9.140625" style="5"/>
  </cols>
  <sheetData>
    <row r="1" spans="1:17" ht="28.5" x14ac:dyDescent="0.45">
      <c r="A1" s="231" t="s">
        <v>336</v>
      </c>
      <c r="B1" s="231"/>
      <c r="C1" s="231"/>
      <c r="D1" s="231"/>
      <c r="E1" s="231"/>
      <c r="F1" s="231"/>
      <c r="G1" s="231"/>
      <c r="H1" s="231"/>
      <c r="I1" s="231"/>
    </row>
    <row r="3" spans="1:17" ht="18" thickBot="1" x14ac:dyDescent="0.35">
      <c r="A3" s="13" t="s">
        <v>39</v>
      </c>
      <c r="B3" s="13" t="s">
        <v>337</v>
      </c>
      <c r="C3" s="13"/>
      <c r="D3" s="13"/>
      <c r="E3" s="13"/>
      <c r="F3" s="13"/>
      <c r="G3" s="13"/>
      <c r="H3" s="13"/>
      <c r="I3" s="13"/>
      <c r="J3" s="13"/>
      <c r="K3" s="13"/>
      <c r="L3" s="13"/>
      <c r="M3" s="13"/>
      <c r="N3" s="13"/>
      <c r="O3" s="13"/>
      <c r="P3" s="13"/>
      <c r="Q3" s="13"/>
    </row>
    <row r="4" spans="1:17" ht="16.5" thickTop="1" thickBot="1" x14ac:dyDescent="0.3"/>
    <row r="5" spans="1:17" ht="15.75" thickBot="1" x14ac:dyDescent="0.3">
      <c r="B5" s="5" t="s">
        <v>369</v>
      </c>
      <c r="E5" s="14" t="e">
        <f>'Analyse Wagenpark'!L6</f>
        <v>#DIV/0!</v>
      </c>
      <c r="G5" s="5" t="s">
        <v>38</v>
      </c>
      <c r="I5" s="95"/>
    </row>
    <row r="7" spans="1:17" ht="15" customHeight="1" x14ac:dyDescent="0.25">
      <c r="A7" s="15"/>
      <c r="B7" s="230" t="s">
        <v>338</v>
      </c>
      <c r="C7" s="230"/>
      <c r="D7" s="230"/>
      <c r="E7" s="230"/>
      <c r="F7" s="230"/>
      <c r="G7" s="230"/>
      <c r="H7" s="230"/>
      <c r="I7" s="230"/>
      <c r="J7" s="230"/>
      <c r="K7" s="230"/>
      <c r="L7" s="230"/>
      <c r="M7" s="230"/>
      <c r="N7" s="230"/>
      <c r="O7" s="230"/>
      <c r="P7" s="230"/>
      <c r="Q7" s="230"/>
    </row>
    <row r="8" spans="1:17" x14ac:dyDescent="0.25">
      <c r="B8" s="230"/>
      <c r="C8" s="230"/>
      <c r="D8" s="230"/>
      <c r="E8" s="230"/>
      <c r="F8" s="230"/>
      <c r="G8" s="230"/>
      <c r="H8" s="230"/>
      <c r="I8" s="230"/>
      <c r="J8" s="230"/>
      <c r="K8" s="230"/>
      <c r="L8" s="230"/>
      <c r="M8" s="230"/>
      <c r="N8" s="230"/>
      <c r="O8" s="230"/>
      <c r="P8" s="230"/>
      <c r="Q8" s="230"/>
    </row>
    <row r="9" spans="1:17" ht="15" customHeight="1" x14ac:dyDescent="0.25">
      <c r="B9" s="232" t="s">
        <v>295</v>
      </c>
      <c r="C9" s="232"/>
      <c r="D9" s="232"/>
      <c r="E9" s="232"/>
      <c r="F9" s="155"/>
      <c r="G9" s="155"/>
      <c r="H9" s="155"/>
      <c r="I9" s="155"/>
      <c r="J9" s="155"/>
      <c r="K9" s="155"/>
      <c r="L9" s="155"/>
      <c r="M9" s="155"/>
      <c r="N9" s="155"/>
      <c r="O9" s="155"/>
      <c r="P9" s="155"/>
      <c r="Q9" s="155"/>
    </row>
    <row r="10" spans="1:17" x14ac:dyDescent="0.25">
      <c r="B10" s="157"/>
      <c r="C10" s="157"/>
      <c r="D10" s="157"/>
      <c r="E10" s="157"/>
      <c r="F10" s="155"/>
      <c r="G10" s="155"/>
      <c r="H10" s="155"/>
      <c r="I10" s="155"/>
      <c r="J10" s="155"/>
      <c r="K10" s="155"/>
      <c r="L10" s="155"/>
      <c r="M10" s="155"/>
      <c r="N10" s="155"/>
      <c r="O10" s="155"/>
      <c r="P10" s="155"/>
      <c r="Q10" s="155"/>
    </row>
    <row r="11" spans="1:17" ht="18" thickBot="1" x14ac:dyDescent="0.35">
      <c r="A11" s="13" t="s">
        <v>40</v>
      </c>
      <c r="B11" s="13" t="s">
        <v>339</v>
      </c>
      <c r="C11" s="13"/>
      <c r="D11" s="13"/>
      <c r="E11" s="13"/>
      <c r="F11" s="13"/>
      <c r="G11" s="13"/>
      <c r="H11" s="13"/>
      <c r="I11" s="13"/>
      <c r="J11" s="13"/>
      <c r="K11" s="13"/>
      <c r="L11" s="13"/>
      <c r="M11" s="13"/>
      <c r="N11" s="13"/>
      <c r="O11" s="13"/>
      <c r="P11" s="13"/>
      <c r="Q11" s="13"/>
    </row>
    <row r="12" spans="1:17" ht="16.5" thickTop="1" thickBot="1" x14ac:dyDescent="0.3"/>
    <row r="13" spans="1:17" ht="15.75" thickBot="1" x14ac:dyDescent="0.3">
      <c r="B13" s="5" t="s">
        <v>370</v>
      </c>
      <c r="E13" s="14" t="e">
        <f>'Analyse Wagenpark'!L17</f>
        <v>#DIV/0!</v>
      </c>
      <c r="G13" s="5" t="s">
        <v>38</v>
      </c>
      <c r="I13" s="95"/>
    </row>
    <row r="15" spans="1:17" ht="15" customHeight="1" x14ac:dyDescent="0.25">
      <c r="A15" s="15"/>
      <c r="B15" s="230" t="s">
        <v>338</v>
      </c>
      <c r="C15" s="230"/>
      <c r="D15" s="230"/>
      <c r="E15" s="230"/>
      <c r="F15" s="230"/>
      <c r="G15" s="230"/>
      <c r="H15" s="230"/>
      <c r="I15" s="230"/>
      <c r="J15" s="230"/>
      <c r="K15" s="230"/>
      <c r="L15" s="230"/>
      <c r="M15" s="230"/>
      <c r="N15" s="230"/>
      <c r="O15" s="230"/>
      <c r="P15" s="230"/>
      <c r="Q15" s="230"/>
    </row>
    <row r="16" spans="1:17" x14ac:dyDescent="0.25">
      <c r="B16" s="230"/>
      <c r="C16" s="230"/>
      <c r="D16" s="230"/>
      <c r="E16" s="230"/>
      <c r="F16" s="230"/>
      <c r="G16" s="230"/>
      <c r="H16" s="230"/>
      <c r="I16" s="230"/>
      <c r="J16" s="230"/>
      <c r="K16" s="230"/>
      <c r="L16" s="230"/>
      <c r="M16" s="230"/>
      <c r="N16" s="230"/>
      <c r="O16" s="230"/>
      <c r="P16" s="230"/>
      <c r="Q16" s="230"/>
    </row>
    <row r="17" spans="1:17" s="90" customFormat="1" x14ac:dyDescent="0.25">
      <c r="A17" s="5"/>
      <c r="B17" s="232" t="s">
        <v>295</v>
      </c>
      <c r="C17" s="232"/>
      <c r="D17" s="232"/>
      <c r="E17" s="232"/>
      <c r="F17" s="155"/>
      <c r="G17" s="155"/>
      <c r="H17" s="155"/>
      <c r="I17" s="155"/>
      <c r="J17" s="155"/>
      <c r="K17" s="155"/>
      <c r="L17" s="155"/>
      <c r="M17" s="155"/>
      <c r="N17" s="155"/>
      <c r="O17" s="155"/>
      <c r="P17" s="155"/>
      <c r="Q17" s="155"/>
    </row>
    <row r="18" spans="1:17" s="90" customFormat="1" ht="15" customHeight="1" x14ac:dyDescent="0.25">
      <c r="A18" s="5"/>
      <c r="B18" s="5"/>
      <c r="C18" s="5"/>
      <c r="D18" s="5"/>
      <c r="E18" s="5"/>
      <c r="F18" s="5"/>
      <c r="G18" s="5"/>
      <c r="H18" s="5"/>
      <c r="I18" s="5"/>
      <c r="J18" s="5"/>
      <c r="K18" s="5"/>
      <c r="L18" s="5"/>
      <c r="M18" s="5"/>
      <c r="N18" s="5"/>
      <c r="O18" s="5"/>
      <c r="P18" s="5"/>
      <c r="Q18" s="5"/>
    </row>
    <row r="19" spans="1:17" s="90" customFormat="1" ht="15" customHeight="1" thickBot="1" x14ac:dyDescent="0.35">
      <c r="A19" s="13" t="s">
        <v>41</v>
      </c>
      <c r="B19" s="13" t="s">
        <v>340</v>
      </c>
      <c r="C19" s="13"/>
      <c r="D19" s="13"/>
      <c r="E19" s="13"/>
      <c r="F19" s="13"/>
      <c r="G19" s="13"/>
      <c r="H19" s="13"/>
      <c r="I19" s="13"/>
      <c r="J19" s="13"/>
      <c r="K19" s="13"/>
      <c r="L19" s="13"/>
      <c r="M19" s="13"/>
      <c r="N19" s="13"/>
      <c r="O19" s="13"/>
      <c r="P19" s="13"/>
      <c r="Q19" s="13"/>
    </row>
    <row r="20" spans="1:17" s="90" customFormat="1" ht="15" customHeight="1" thickTop="1" thickBot="1" x14ac:dyDescent="0.3">
      <c r="A20" s="5"/>
      <c r="B20" s="5"/>
      <c r="C20" s="5"/>
      <c r="D20" s="5"/>
      <c r="E20" s="5"/>
      <c r="F20" s="5"/>
      <c r="G20" s="5"/>
      <c r="H20" s="5"/>
      <c r="I20" s="5"/>
      <c r="J20" s="5"/>
      <c r="K20" s="5"/>
      <c r="L20" s="5"/>
      <c r="M20" s="5"/>
      <c r="N20" s="5"/>
      <c r="O20" s="5"/>
      <c r="P20" s="5"/>
      <c r="Q20" s="5"/>
    </row>
    <row r="21" spans="1:17" ht="15" customHeight="1" thickBot="1" x14ac:dyDescent="0.3">
      <c r="B21" s="5" t="s">
        <v>365</v>
      </c>
      <c r="E21" s="95">
        <f>'Analyse Wagenpark'!G7</f>
        <v>0</v>
      </c>
      <c r="G21" s="5" t="s">
        <v>38</v>
      </c>
      <c r="I21" s="95"/>
    </row>
    <row r="23" spans="1:17" x14ac:dyDescent="0.25">
      <c r="B23" s="230" t="s">
        <v>73</v>
      </c>
      <c r="C23" s="230"/>
      <c r="D23" s="230"/>
      <c r="E23" s="230"/>
      <c r="F23" s="230"/>
      <c r="G23" s="230"/>
      <c r="H23" s="230"/>
      <c r="I23" s="230"/>
      <c r="J23" s="230"/>
      <c r="K23" s="230"/>
      <c r="L23" s="230"/>
      <c r="M23" s="230"/>
      <c r="N23" s="230"/>
      <c r="O23" s="230"/>
      <c r="P23" s="230"/>
      <c r="Q23" s="230"/>
    </row>
    <row r="24" spans="1:17" x14ac:dyDescent="0.25">
      <c r="B24" s="230"/>
      <c r="C24" s="230"/>
      <c r="D24" s="230"/>
      <c r="E24" s="230"/>
      <c r="F24" s="230"/>
      <c r="G24" s="230"/>
      <c r="H24" s="230"/>
      <c r="I24" s="230"/>
      <c r="J24" s="230"/>
      <c r="K24" s="230"/>
      <c r="L24" s="230"/>
      <c r="M24" s="230"/>
      <c r="N24" s="230"/>
      <c r="O24" s="230"/>
      <c r="P24" s="230"/>
      <c r="Q24" s="230"/>
    </row>
    <row r="25" spans="1:17" ht="15.75" thickBot="1" x14ac:dyDescent="0.3">
      <c r="B25" s="155"/>
      <c r="C25" s="155"/>
      <c r="D25" s="155"/>
      <c r="E25" s="155"/>
      <c r="F25" s="155"/>
      <c r="G25" s="155"/>
      <c r="H25" s="155"/>
      <c r="I25" s="155"/>
      <c r="J25" s="155"/>
      <c r="K25" s="155"/>
      <c r="L25" s="155"/>
      <c r="M25" s="155"/>
      <c r="N25" s="155"/>
      <c r="O25" s="155"/>
      <c r="P25" s="155"/>
      <c r="Q25" s="155"/>
    </row>
    <row r="26" spans="1:17" ht="15.75" thickBot="1" x14ac:dyDescent="0.3">
      <c r="B26" s="5" t="s">
        <v>368</v>
      </c>
      <c r="E26" s="155"/>
      <c r="F26" s="155"/>
      <c r="G26" s="155"/>
      <c r="H26" s="155"/>
      <c r="I26" s="95"/>
      <c r="J26" s="155"/>
      <c r="K26" s="155"/>
      <c r="L26" s="155"/>
      <c r="M26" s="155"/>
      <c r="N26" s="155"/>
      <c r="O26" s="155"/>
      <c r="P26" s="155"/>
      <c r="Q26" s="155"/>
    </row>
    <row r="27" spans="1:17" ht="15" customHeight="1" x14ac:dyDescent="0.25">
      <c r="E27" s="155"/>
      <c r="F27" s="155"/>
      <c r="G27" s="155"/>
      <c r="H27" s="155"/>
      <c r="I27" s="155"/>
      <c r="J27" s="155"/>
      <c r="K27" s="155"/>
      <c r="L27" s="155"/>
      <c r="M27" s="155"/>
      <c r="N27" s="155"/>
      <c r="O27" s="155"/>
      <c r="P27" s="155"/>
      <c r="Q27" s="155"/>
    </row>
    <row r="28" spans="1:17" x14ac:dyDescent="0.25">
      <c r="B28" s="230" t="s">
        <v>341</v>
      </c>
      <c r="C28" s="230"/>
      <c r="D28" s="230"/>
      <c r="E28" s="230"/>
      <c r="F28" s="230"/>
      <c r="G28" s="230"/>
      <c r="H28" s="230"/>
      <c r="I28" s="230"/>
      <c r="J28" s="230"/>
      <c r="K28" s="230"/>
      <c r="L28" s="230"/>
      <c r="M28" s="230"/>
      <c r="N28" s="230"/>
      <c r="O28" s="230"/>
      <c r="P28" s="230"/>
      <c r="Q28" s="230"/>
    </row>
    <row r="29" spans="1:17" s="90" customFormat="1" x14ac:dyDescent="0.25">
      <c r="A29" s="5"/>
      <c r="B29" s="230"/>
      <c r="C29" s="230"/>
      <c r="D29" s="230"/>
      <c r="E29" s="230"/>
      <c r="F29" s="230"/>
      <c r="G29" s="230"/>
      <c r="H29" s="230"/>
      <c r="I29" s="230"/>
      <c r="J29" s="230"/>
      <c r="K29" s="230"/>
      <c r="L29" s="230"/>
      <c r="M29" s="230"/>
      <c r="N29" s="230"/>
      <c r="O29" s="230"/>
      <c r="P29" s="230"/>
      <c r="Q29" s="230"/>
    </row>
    <row r="30" spans="1:17" s="90" customFormat="1" x14ac:dyDescent="0.25">
      <c r="A30" s="5"/>
      <c r="B30" s="5"/>
      <c r="C30" s="5"/>
      <c r="D30" s="5"/>
      <c r="E30" s="5"/>
      <c r="F30" s="5"/>
      <c r="G30" s="5"/>
      <c r="H30" s="5"/>
      <c r="I30" s="5"/>
      <c r="J30" s="5"/>
      <c r="K30" s="5"/>
      <c r="L30" s="5"/>
      <c r="M30" s="5"/>
      <c r="N30" s="5"/>
      <c r="O30" s="5"/>
      <c r="P30" s="5"/>
      <c r="Q30" s="5"/>
    </row>
    <row r="31" spans="1:17" s="90" customFormat="1" ht="18" thickBot="1" x14ac:dyDescent="0.35">
      <c r="A31" s="13" t="s">
        <v>45</v>
      </c>
      <c r="B31" s="13" t="s">
        <v>342</v>
      </c>
      <c r="C31" s="13"/>
      <c r="D31" s="13"/>
      <c r="E31" s="13"/>
      <c r="F31" s="13"/>
      <c r="G31" s="13"/>
      <c r="H31" s="13"/>
      <c r="I31" s="13"/>
      <c r="J31" s="13"/>
      <c r="K31" s="13"/>
      <c r="L31" s="13"/>
      <c r="M31" s="13"/>
      <c r="N31" s="13"/>
      <c r="O31" s="13"/>
      <c r="P31" s="13"/>
      <c r="Q31" s="13"/>
    </row>
    <row r="32" spans="1:17" s="90" customFormat="1" ht="16.5" thickTop="1" thickBot="1" x14ac:dyDescent="0.3">
      <c r="A32" s="5"/>
      <c r="B32" s="5"/>
      <c r="C32" s="5"/>
      <c r="D32" s="5"/>
      <c r="E32" s="5"/>
      <c r="F32" s="5"/>
      <c r="G32" s="5"/>
      <c r="H32" s="5"/>
      <c r="I32" s="5"/>
      <c r="J32" s="5"/>
      <c r="K32" s="5"/>
      <c r="L32" s="5"/>
      <c r="M32" s="5"/>
      <c r="N32" s="5"/>
      <c r="O32" s="5"/>
      <c r="P32" s="5"/>
      <c r="Q32" s="5"/>
    </row>
    <row r="33" spans="1:17" s="90" customFormat="1" ht="15.75" thickBot="1" x14ac:dyDescent="0.3">
      <c r="A33" s="5"/>
      <c r="B33" s="5" t="s">
        <v>366</v>
      </c>
      <c r="C33" s="5"/>
      <c r="D33" s="5"/>
      <c r="E33" s="95">
        <f>'Analyse Wagenpark'!G18</f>
        <v>0</v>
      </c>
      <c r="F33" s="5"/>
      <c r="G33" s="5" t="s">
        <v>38</v>
      </c>
      <c r="H33" s="5"/>
      <c r="I33" s="95"/>
      <c r="J33" s="5"/>
      <c r="K33" s="5"/>
      <c r="L33" s="5"/>
      <c r="M33" s="5"/>
      <c r="N33" s="5"/>
      <c r="O33" s="5"/>
      <c r="P33" s="5"/>
      <c r="Q33" s="5"/>
    </row>
    <row r="34" spans="1:17" s="90" customFormat="1" x14ac:dyDescent="0.25">
      <c r="A34" s="5"/>
      <c r="B34" s="5"/>
      <c r="C34" s="5"/>
      <c r="D34" s="5"/>
      <c r="E34" s="5"/>
      <c r="F34" s="5"/>
      <c r="G34" s="5"/>
      <c r="H34" s="5"/>
      <c r="I34" s="5"/>
      <c r="J34" s="5"/>
      <c r="K34" s="5"/>
      <c r="L34" s="5"/>
      <c r="M34" s="5"/>
      <c r="N34" s="5"/>
      <c r="O34" s="5"/>
      <c r="P34" s="5"/>
      <c r="Q34" s="5"/>
    </row>
    <row r="35" spans="1:17" s="90" customFormat="1" ht="15" customHeight="1" x14ac:dyDescent="0.25">
      <c r="A35" s="5"/>
      <c r="B35" s="230" t="s">
        <v>73</v>
      </c>
      <c r="C35" s="230"/>
      <c r="D35" s="230"/>
      <c r="E35" s="230"/>
      <c r="F35" s="230"/>
      <c r="G35" s="230"/>
      <c r="H35" s="230"/>
      <c r="I35" s="230"/>
      <c r="J35" s="230"/>
      <c r="K35" s="230"/>
      <c r="L35" s="230"/>
      <c r="M35" s="230"/>
      <c r="N35" s="230"/>
      <c r="O35" s="230"/>
      <c r="P35" s="230"/>
      <c r="Q35" s="230"/>
    </row>
    <row r="36" spans="1:17" s="90" customFormat="1" x14ac:dyDescent="0.25">
      <c r="A36" s="5"/>
      <c r="B36" s="230"/>
      <c r="C36" s="230"/>
      <c r="D36" s="230"/>
      <c r="E36" s="230"/>
      <c r="F36" s="230"/>
      <c r="G36" s="230"/>
      <c r="H36" s="230"/>
      <c r="I36" s="230"/>
      <c r="J36" s="230"/>
      <c r="K36" s="230"/>
      <c r="L36" s="230"/>
      <c r="M36" s="230"/>
      <c r="N36" s="230"/>
      <c r="O36" s="230"/>
      <c r="P36" s="230"/>
      <c r="Q36" s="230"/>
    </row>
    <row r="37" spans="1:17" ht="15.75" thickBot="1" x14ac:dyDescent="0.3">
      <c r="B37" s="155"/>
      <c r="C37" s="155"/>
      <c r="D37" s="155"/>
      <c r="E37" s="155"/>
      <c r="F37" s="155"/>
      <c r="G37" s="155"/>
      <c r="H37" s="155"/>
      <c r="I37" s="155"/>
      <c r="J37" s="155"/>
      <c r="K37" s="155"/>
      <c r="L37" s="155"/>
      <c r="M37" s="155"/>
      <c r="N37" s="155"/>
      <c r="O37" s="155"/>
      <c r="P37" s="155"/>
      <c r="Q37" s="155"/>
    </row>
    <row r="38" spans="1:17" ht="15.75" thickBot="1" x14ac:dyDescent="0.3">
      <c r="B38" s="5" t="s">
        <v>367</v>
      </c>
      <c r="E38" s="155"/>
      <c r="F38" s="155"/>
      <c r="G38" s="155"/>
      <c r="H38" s="155"/>
      <c r="I38" s="95"/>
      <c r="J38" s="155"/>
      <c r="K38" s="155"/>
      <c r="L38" s="155"/>
      <c r="M38" s="155"/>
      <c r="N38" s="155"/>
      <c r="O38" s="155"/>
      <c r="P38" s="155"/>
      <c r="Q38" s="155"/>
    </row>
    <row r="39" spans="1:17" x14ac:dyDescent="0.25">
      <c r="E39" s="155"/>
      <c r="F39" s="155"/>
      <c r="G39" s="155"/>
      <c r="H39" s="155"/>
      <c r="I39" s="155"/>
      <c r="J39" s="155"/>
      <c r="K39" s="155"/>
      <c r="L39" s="155"/>
      <c r="M39" s="155"/>
      <c r="N39" s="155"/>
      <c r="O39" s="155"/>
      <c r="P39" s="155"/>
      <c r="Q39" s="155"/>
    </row>
    <row r="40" spans="1:17" x14ac:dyDescent="0.25">
      <c r="B40" s="230" t="s">
        <v>343</v>
      </c>
      <c r="C40" s="230"/>
      <c r="D40" s="230"/>
      <c r="E40" s="230"/>
      <c r="F40" s="230"/>
      <c r="G40" s="230"/>
      <c r="H40" s="230"/>
      <c r="I40" s="230"/>
      <c r="J40" s="230"/>
      <c r="K40" s="230"/>
      <c r="L40" s="230"/>
      <c r="M40" s="230"/>
      <c r="N40" s="230"/>
      <c r="O40" s="230"/>
      <c r="P40" s="230"/>
      <c r="Q40" s="230"/>
    </row>
    <row r="41" spans="1:17" x14ac:dyDescent="0.25">
      <c r="B41" s="230"/>
      <c r="C41" s="230"/>
      <c r="D41" s="230"/>
      <c r="E41" s="230"/>
      <c r="F41" s="230"/>
      <c r="G41" s="230"/>
      <c r="H41" s="230"/>
      <c r="I41" s="230"/>
      <c r="J41" s="230"/>
      <c r="K41" s="230"/>
      <c r="L41" s="230"/>
      <c r="M41" s="230"/>
      <c r="N41" s="230"/>
      <c r="O41" s="230"/>
      <c r="P41" s="230"/>
      <c r="Q41" s="230"/>
    </row>
    <row r="43" spans="1:17" ht="15" customHeight="1" thickBot="1" x14ac:dyDescent="0.35">
      <c r="A43" s="13" t="s">
        <v>311</v>
      </c>
      <c r="B43" s="13" t="s">
        <v>42</v>
      </c>
      <c r="C43" s="13"/>
      <c r="D43" s="13"/>
      <c r="E43" s="13"/>
      <c r="F43" s="13"/>
      <c r="G43" s="13"/>
      <c r="H43" s="13"/>
      <c r="I43" s="13"/>
      <c r="J43" s="13"/>
      <c r="K43" s="13"/>
      <c r="L43" s="13"/>
      <c r="M43" s="13"/>
      <c r="N43" s="13"/>
      <c r="O43" s="13"/>
      <c r="P43" s="13"/>
      <c r="Q43" s="13"/>
    </row>
    <row r="44" spans="1:17" ht="16.5" thickTop="1" thickBot="1" x14ac:dyDescent="0.3"/>
    <row r="45" spans="1:17" ht="15.75" thickBot="1" x14ac:dyDescent="0.3">
      <c r="B45" s="5" t="s">
        <v>43</v>
      </c>
      <c r="E45" s="95"/>
      <c r="G45" s="5" t="s">
        <v>38</v>
      </c>
      <c r="I45" s="95"/>
    </row>
    <row r="47" spans="1:17" x14ac:dyDescent="0.25">
      <c r="B47" s="230" t="s">
        <v>44</v>
      </c>
      <c r="C47" s="230"/>
      <c r="D47" s="230"/>
      <c r="E47" s="230"/>
      <c r="F47" s="230"/>
      <c r="G47" s="230"/>
      <c r="H47" s="230"/>
      <c r="I47" s="230"/>
      <c r="J47" s="230"/>
      <c r="K47" s="230"/>
      <c r="L47" s="230"/>
      <c r="M47" s="230"/>
      <c r="N47" s="230"/>
      <c r="O47" s="230"/>
      <c r="P47" s="230"/>
      <c r="Q47" s="230"/>
    </row>
    <row r="48" spans="1:17" x14ac:dyDescent="0.25">
      <c r="B48" s="230"/>
      <c r="C48" s="230"/>
      <c r="D48" s="230"/>
      <c r="E48" s="230"/>
      <c r="F48" s="230"/>
      <c r="G48" s="230"/>
      <c r="H48" s="230"/>
      <c r="I48" s="230"/>
      <c r="J48" s="230"/>
      <c r="K48" s="230"/>
      <c r="L48" s="230"/>
      <c r="M48" s="230"/>
      <c r="N48" s="230"/>
      <c r="O48" s="230"/>
      <c r="P48" s="230"/>
      <c r="Q48" s="230"/>
    </row>
    <row r="51" spans="1:17" ht="18" thickBot="1" x14ac:dyDescent="0.35">
      <c r="A51" s="13" t="s">
        <v>312</v>
      </c>
      <c r="B51" s="13" t="s">
        <v>309</v>
      </c>
      <c r="C51" s="13"/>
      <c r="D51" s="13"/>
      <c r="E51" s="13"/>
      <c r="F51" s="13"/>
      <c r="G51" s="13"/>
      <c r="H51" s="13"/>
      <c r="I51" s="13"/>
      <c r="J51" s="13"/>
      <c r="K51" s="13"/>
      <c r="L51" s="13"/>
      <c r="M51" s="13"/>
      <c r="N51" s="13"/>
      <c r="O51" s="13"/>
      <c r="P51" s="13"/>
      <c r="Q51" s="13"/>
    </row>
    <row r="52" spans="1:17" ht="16.5" thickTop="1" thickBot="1" x14ac:dyDescent="0.3"/>
    <row r="53" spans="1:17" ht="15.75" thickBot="1" x14ac:dyDescent="0.3">
      <c r="B53" s="5" t="s">
        <v>310</v>
      </c>
      <c r="E53" s="95"/>
      <c r="G53" s="5" t="s">
        <v>38</v>
      </c>
      <c r="I53" s="95"/>
    </row>
    <row r="54" spans="1:17" ht="15" customHeight="1" x14ac:dyDescent="0.25"/>
    <row r="55" spans="1:17" x14ac:dyDescent="0.25">
      <c r="B55" s="230" t="s">
        <v>313</v>
      </c>
      <c r="C55" s="230"/>
      <c r="D55" s="230"/>
      <c r="E55" s="230"/>
      <c r="F55" s="230"/>
      <c r="G55" s="230"/>
      <c r="H55" s="230"/>
      <c r="I55" s="230"/>
      <c r="J55" s="230"/>
      <c r="K55" s="230"/>
      <c r="L55" s="230"/>
      <c r="M55" s="230"/>
      <c r="N55" s="230"/>
      <c r="O55" s="230"/>
      <c r="P55" s="230"/>
      <c r="Q55" s="230"/>
    </row>
    <row r="56" spans="1:17" x14ac:dyDescent="0.25">
      <c r="B56" s="230"/>
      <c r="C56" s="230"/>
      <c r="D56" s="230"/>
      <c r="E56" s="230"/>
      <c r="F56" s="230"/>
      <c r="G56" s="230"/>
      <c r="H56" s="230"/>
      <c r="I56" s="230"/>
      <c r="J56" s="230"/>
      <c r="K56" s="230"/>
      <c r="L56" s="230"/>
      <c r="M56" s="230"/>
      <c r="N56" s="230"/>
      <c r="O56" s="230"/>
      <c r="P56" s="230"/>
      <c r="Q56" s="230"/>
    </row>
    <row r="58" spans="1:17" ht="27" customHeight="1" x14ac:dyDescent="0.25"/>
    <row r="59" spans="1:17" ht="18" thickBot="1" x14ac:dyDescent="0.35">
      <c r="A59" s="13" t="s">
        <v>363</v>
      </c>
      <c r="B59" s="13" t="s">
        <v>344</v>
      </c>
      <c r="C59" s="13"/>
      <c r="D59" s="13"/>
      <c r="E59" s="13"/>
      <c r="F59" s="13"/>
      <c r="G59" s="13"/>
      <c r="H59" s="13"/>
      <c r="I59" s="13"/>
      <c r="J59" s="13"/>
      <c r="K59" s="13"/>
      <c r="L59" s="13"/>
      <c r="M59" s="13"/>
      <c r="N59" s="13"/>
      <c r="O59" s="13"/>
      <c r="P59" s="13"/>
      <c r="Q59" s="13"/>
    </row>
    <row r="60" spans="1:17" ht="16.5" thickTop="1" thickBot="1" x14ac:dyDescent="0.3"/>
    <row r="61" spans="1:17" ht="15.75" thickBot="1" x14ac:dyDescent="0.3">
      <c r="B61" s="5" t="s">
        <v>345</v>
      </c>
      <c r="E61" s="95">
        <f>'Analyse Wagenpark'!G13+'Analyse Wagenpark'!G24</f>
        <v>0</v>
      </c>
      <c r="G61" s="5" t="s">
        <v>38</v>
      </c>
      <c r="I61" s="95"/>
    </row>
    <row r="63" spans="1:17" x14ac:dyDescent="0.25">
      <c r="B63" s="230" t="s">
        <v>378</v>
      </c>
      <c r="C63" s="230"/>
      <c r="D63" s="230"/>
      <c r="E63" s="230"/>
      <c r="F63" s="230"/>
      <c r="G63" s="230"/>
      <c r="H63" s="230"/>
      <c r="I63" s="230"/>
      <c r="J63" s="230"/>
      <c r="K63" s="230"/>
      <c r="L63" s="230"/>
      <c r="M63" s="230"/>
      <c r="N63" s="230"/>
      <c r="O63" s="230"/>
      <c r="P63" s="230"/>
      <c r="Q63" s="230"/>
    </row>
    <row r="64" spans="1:17" x14ac:dyDescent="0.25">
      <c r="B64" s="230"/>
      <c r="C64" s="230"/>
      <c r="D64" s="230"/>
      <c r="E64" s="230"/>
      <c r="F64" s="230"/>
      <c r="G64" s="230"/>
      <c r="H64" s="230"/>
      <c r="I64" s="230"/>
      <c r="J64" s="230"/>
      <c r="K64" s="230"/>
      <c r="L64" s="230"/>
      <c r="M64" s="230"/>
      <c r="N64" s="230"/>
      <c r="O64" s="230"/>
      <c r="P64" s="230"/>
      <c r="Q64" s="230"/>
    </row>
    <row r="65" spans="1:17" x14ac:dyDescent="0.25">
      <c r="B65" s="230"/>
      <c r="C65" s="230"/>
      <c r="D65" s="230"/>
      <c r="E65" s="230"/>
      <c r="F65" s="230"/>
      <c r="G65" s="230"/>
      <c r="H65" s="230"/>
      <c r="I65" s="230"/>
      <c r="J65" s="230"/>
      <c r="K65" s="230"/>
      <c r="L65" s="230"/>
      <c r="M65" s="230"/>
      <c r="N65" s="230"/>
      <c r="O65" s="230"/>
      <c r="P65" s="230"/>
      <c r="Q65" s="230"/>
    </row>
    <row r="66" spans="1:17" x14ac:dyDescent="0.25">
      <c r="B66" s="230"/>
      <c r="C66" s="230"/>
      <c r="D66" s="230"/>
      <c r="E66" s="230"/>
      <c r="F66" s="230"/>
      <c r="G66" s="230"/>
      <c r="H66" s="230"/>
      <c r="I66" s="230"/>
      <c r="J66" s="230"/>
      <c r="K66" s="230"/>
      <c r="L66" s="230"/>
      <c r="M66" s="230"/>
      <c r="N66" s="230"/>
      <c r="O66" s="230"/>
      <c r="P66" s="230"/>
      <c r="Q66" s="230"/>
    </row>
    <row r="67" spans="1:17" x14ac:dyDescent="0.25">
      <c r="B67" s="230"/>
      <c r="C67" s="230"/>
      <c r="D67" s="230"/>
      <c r="E67" s="230"/>
      <c r="F67" s="230"/>
      <c r="G67" s="230"/>
      <c r="H67" s="230"/>
      <c r="I67" s="230"/>
      <c r="J67" s="230"/>
      <c r="K67" s="230"/>
      <c r="L67" s="230"/>
      <c r="M67" s="230"/>
      <c r="N67" s="230"/>
      <c r="O67" s="230"/>
      <c r="P67" s="230"/>
      <c r="Q67" s="230"/>
    </row>
    <row r="70" spans="1:17" ht="18" thickBot="1" x14ac:dyDescent="0.35">
      <c r="A70" s="13" t="s">
        <v>364</v>
      </c>
      <c r="B70" s="13" t="s">
        <v>46</v>
      </c>
      <c r="C70" s="13"/>
      <c r="D70" s="13"/>
      <c r="E70" s="13"/>
      <c r="F70" s="13"/>
      <c r="G70" s="13"/>
      <c r="H70" s="13"/>
      <c r="I70" s="13"/>
      <c r="J70" s="13"/>
      <c r="K70" s="13"/>
      <c r="L70" s="13"/>
      <c r="M70" s="13"/>
      <c r="N70" s="13"/>
      <c r="O70" s="13"/>
      <c r="P70" s="13"/>
      <c r="Q70" s="13"/>
    </row>
    <row r="71" spans="1:17" ht="16.5" thickTop="1" thickBot="1" x14ac:dyDescent="0.3"/>
    <row r="72" spans="1:17" ht="15.75" thickBot="1" x14ac:dyDescent="0.3">
      <c r="B72" s="5" t="s">
        <v>74</v>
      </c>
      <c r="E72" s="158" t="e">
        <f>((('Analyse Wagenpark'!L8)*E21)+(('Analyse Wagenpark'!L19)*E33))/(E33+E21)</f>
        <v>#DIV/0!</v>
      </c>
      <c r="G72" s="5" t="s">
        <v>38</v>
      </c>
      <c r="I72" s="95"/>
    </row>
    <row r="74" spans="1:17" x14ac:dyDescent="0.25">
      <c r="B74" s="230" t="s">
        <v>75</v>
      </c>
      <c r="C74" s="230"/>
      <c r="D74" s="230"/>
      <c r="E74" s="230"/>
      <c r="F74" s="230"/>
      <c r="G74" s="230"/>
      <c r="H74" s="230"/>
      <c r="I74" s="230"/>
      <c r="J74" s="230"/>
      <c r="K74" s="230"/>
      <c r="L74" s="230"/>
      <c r="M74" s="230"/>
      <c r="N74" s="230"/>
      <c r="O74" s="230"/>
      <c r="P74" s="230"/>
      <c r="Q74" s="230"/>
    </row>
    <row r="75" spans="1:17" x14ac:dyDescent="0.25">
      <c r="B75" s="230"/>
      <c r="C75" s="230"/>
      <c r="D75" s="230"/>
      <c r="E75" s="230"/>
      <c r="F75" s="230"/>
      <c r="G75" s="230"/>
      <c r="H75" s="230"/>
      <c r="I75" s="230"/>
      <c r="J75" s="230"/>
      <c r="K75" s="230"/>
      <c r="L75" s="230"/>
      <c r="M75" s="230"/>
      <c r="N75" s="230"/>
      <c r="O75" s="230"/>
      <c r="P75" s="230"/>
      <c r="Q75" s="230"/>
    </row>
    <row r="77" spans="1:17" ht="15.75" thickBot="1" x14ac:dyDescent="0.3"/>
    <row r="78" spans="1:17" ht="19.5" thickBot="1" x14ac:dyDescent="0.3">
      <c r="B78" s="184" t="s">
        <v>69</v>
      </c>
    </row>
  </sheetData>
  <sheetProtection sheet="1" objects="1" scenarios="1" selectLockedCells="1"/>
  <mergeCells count="13">
    <mergeCell ref="B63:Q67"/>
    <mergeCell ref="B74:Q75"/>
    <mergeCell ref="A1:I1"/>
    <mergeCell ref="B7:Q8"/>
    <mergeCell ref="B15:Q16"/>
    <mergeCell ref="B9:E9"/>
    <mergeCell ref="B35:Q36"/>
    <mergeCell ref="B17:E17"/>
    <mergeCell ref="B23:Q24"/>
    <mergeCell ref="B28:Q29"/>
    <mergeCell ref="B40:Q41"/>
    <mergeCell ref="B47:Q48"/>
    <mergeCell ref="B55:Q56"/>
  </mergeCells>
  <hyperlinks>
    <hyperlink ref="B78" location="Maatregelen!A1" display="Volgende"/>
    <hyperlink ref="B9:E9" location="Werkblad!A1" display="Ga naar het Werkblad"/>
    <hyperlink ref="B17:E17" location="Werkblad!A1" display="Ga naar het Werkbla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I59"/>
  <sheetViews>
    <sheetView workbookViewId="0">
      <pane ySplit="4" topLeftCell="A32" activePane="bottomLeft" state="frozen"/>
      <selection pane="bottomLeft" activeCell="C6" sqref="C6"/>
    </sheetView>
  </sheetViews>
  <sheetFormatPr defaultColWidth="9.140625" defaultRowHeight="15" x14ac:dyDescent="0.25"/>
  <cols>
    <col min="1" max="1" width="9.140625" style="40"/>
    <col min="2" max="2" width="59" style="47" customWidth="1"/>
    <col min="3" max="3" width="22.140625" style="5" customWidth="1"/>
    <col min="4" max="4" width="21.140625" style="5" customWidth="1"/>
    <col min="5" max="5" width="14.140625" style="176" customWidth="1"/>
    <col min="6" max="16384" width="9.140625" style="5"/>
  </cols>
  <sheetData>
    <row r="1" spans="1:9" ht="28.5" x14ac:dyDescent="0.25">
      <c r="A1" s="235" t="s">
        <v>50</v>
      </c>
      <c r="B1" s="235"/>
      <c r="C1" s="235"/>
      <c r="D1" s="235"/>
      <c r="E1" s="235"/>
      <c r="F1" s="235"/>
      <c r="G1" s="235"/>
      <c r="H1" s="235"/>
      <c r="I1" s="235"/>
    </row>
    <row r="2" spans="1:9" ht="14.25" customHeight="1" thickBot="1" x14ac:dyDescent="0.3">
      <c r="A2" s="52"/>
      <c r="B2" s="56"/>
      <c r="C2" s="52"/>
      <c r="D2" s="52"/>
      <c r="E2" s="171"/>
      <c r="F2" s="52"/>
      <c r="G2" s="52"/>
      <c r="H2" s="52"/>
      <c r="I2" s="52"/>
    </row>
    <row r="3" spans="1:9" s="39" customFormat="1" ht="16.5" thickBot="1" x14ac:dyDescent="0.3">
      <c r="A3" s="41"/>
      <c r="B3" s="44"/>
      <c r="C3" s="49" t="s">
        <v>76</v>
      </c>
      <c r="D3" s="236" t="s">
        <v>77</v>
      </c>
      <c r="E3" s="237"/>
    </row>
    <row r="4" spans="1:9" s="39" customFormat="1" ht="32.25" thickBot="1" x14ac:dyDescent="0.3">
      <c r="A4" s="41"/>
      <c r="B4" s="44"/>
      <c r="C4" s="55" t="s">
        <v>111</v>
      </c>
      <c r="D4" s="55" t="s">
        <v>111</v>
      </c>
      <c r="E4" s="172" t="s">
        <v>112</v>
      </c>
    </row>
    <row r="5" spans="1:9" ht="15.75" thickBot="1" x14ac:dyDescent="0.3">
      <c r="A5" s="43" t="s">
        <v>59</v>
      </c>
      <c r="B5" s="233" t="s">
        <v>140</v>
      </c>
      <c r="C5" s="233"/>
      <c r="D5" s="233"/>
      <c r="E5" s="234"/>
    </row>
    <row r="6" spans="1:9" ht="15.75" customHeight="1" x14ac:dyDescent="0.25">
      <c r="A6" s="74" t="s">
        <v>92</v>
      </c>
      <c r="B6" s="75" t="s">
        <v>139</v>
      </c>
      <c r="C6" s="96"/>
      <c r="D6" s="96"/>
      <c r="E6" s="173"/>
    </row>
    <row r="7" spans="1:9" x14ac:dyDescent="0.25">
      <c r="A7" s="57" t="s">
        <v>93</v>
      </c>
      <c r="B7" s="58" t="s">
        <v>82</v>
      </c>
      <c r="C7" s="97"/>
      <c r="D7" s="97"/>
      <c r="E7" s="174"/>
    </row>
    <row r="8" spans="1:9" ht="15" customHeight="1" thickBot="1" x14ac:dyDescent="0.3">
      <c r="A8" s="76" t="s">
        <v>145</v>
      </c>
      <c r="B8" s="46" t="s">
        <v>141</v>
      </c>
      <c r="C8" s="98"/>
      <c r="D8" s="98"/>
      <c r="E8" s="175"/>
    </row>
    <row r="9" spans="1:9" ht="15.75" thickBot="1" x14ac:dyDescent="0.3"/>
    <row r="10" spans="1:9" ht="15.75" thickBot="1" x14ac:dyDescent="0.3">
      <c r="A10" s="43" t="s">
        <v>78</v>
      </c>
      <c r="B10" s="233" t="s">
        <v>131</v>
      </c>
      <c r="C10" s="233"/>
      <c r="D10" s="233"/>
      <c r="E10" s="234"/>
    </row>
    <row r="11" spans="1:9" ht="30" x14ac:dyDescent="0.25">
      <c r="A11" s="74" t="s">
        <v>94</v>
      </c>
      <c r="B11" s="75" t="s">
        <v>135</v>
      </c>
      <c r="C11" s="96"/>
      <c r="D11" s="96"/>
      <c r="E11" s="173"/>
    </row>
    <row r="12" spans="1:9" ht="30" x14ac:dyDescent="0.25">
      <c r="A12" s="57" t="s">
        <v>95</v>
      </c>
      <c r="B12" s="58" t="s">
        <v>146</v>
      </c>
      <c r="C12" s="97"/>
      <c r="D12" s="97"/>
      <c r="E12" s="174"/>
    </row>
    <row r="13" spans="1:9" x14ac:dyDescent="0.25">
      <c r="A13" s="42" t="s">
        <v>96</v>
      </c>
      <c r="B13" s="45" t="s">
        <v>60</v>
      </c>
      <c r="C13" s="99"/>
      <c r="D13" s="99"/>
      <c r="E13" s="177"/>
    </row>
    <row r="14" spans="1:9" ht="30" x14ac:dyDescent="0.25">
      <c r="A14" s="57" t="s">
        <v>97</v>
      </c>
      <c r="B14" s="58" t="s">
        <v>133</v>
      </c>
      <c r="C14" s="97"/>
      <c r="D14" s="97"/>
      <c r="E14" s="174"/>
    </row>
    <row r="15" spans="1:9" x14ac:dyDescent="0.25">
      <c r="A15" s="77" t="s">
        <v>147</v>
      </c>
      <c r="B15" s="45" t="s">
        <v>51</v>
      </c>
      <c r="C15" s="99"/>
      <c r="D15" s="99"/>
      <c r="E15" s="177"/>
    </row>
    <row r="16" spans="1:9" x14ac:dyDescent="0.25">
      <c r="A16" s="57" t="s">
        <v>98</v>
      </c>
      <c r="B16" s="58" t="s">
        <v>52</v>
      </c>
      <c r="C16" s="97"/>
      <c r="D16" s="97"/>
      <c r="E16" s="174"/>
    </row>
    <row r="17" spans="1:5" ht="30" x14ac:dyDescent="0.25">
      <c r="A17" s="42" t="s">
        <v>99</v>
      </c>
      <c r="B17" s="45" t="s">
        <v>132</v>
      </c>
      <c r="C17" s="99"/>
      <c r="D17" s="99"/>
      <c r="E17" s="177"/>
    </row>
    <row r="18" spans="1:5" x14ac:dyDescent="0.25">
      <c r="A18" s="57" t="s">
        <v>148</v>
      </c>
      <c r="B18" s="58" t="s">
        <v>134</v>
      </c>
      <c r="C18" s="97"/>
      <c r="D18" s="97"/>
      <c r="E18" s="174"/>
    </row>
    <row r="19" spans="1:5" ht="15.75" thickBot="1" x14ac:dyDescent="0.3">
      <c r="A19" s="76" t="s">
        <v>149</v>
      </c>
      <c r="B19" s="46" t="s">
        <v>150</v>
      </c>
      <c r="C19" s="98"/>
      <c r="D19" s="98"/>
      <c r="E19" s="175"/>
    </row>
    <row r="20" spans="1:5" ht="15.75" thickBot="1" x14ac:dyDescent="0.3"/>
    <row r="21" spans="1:5" ht="15.75" thickBot="1" x14ac:dyDescent="0.3">
      <c r="A21" s="43" t="s">
        <v>79</v>
      </c>
      <c r="B21" s="238" t="s">
        <v>80</v>
      </c>
      <c r="C21" s="238"/>
      <c r="D21" s="238"/>
      <c r="E21" s="239"/>
    </row>
    <row r="22" spans="1:5" ht="30" x14ac:dyDescent="0.25">
      <c r="A22" s="42" t="s">
        <v>100</v>
      </c>
      <c r="B22" s="45" t="s">
        <v>81</v>
      </c>
      <c r="C22" s="99"/>
      <c r="D22" s="99"/>
      <c r="E22" s="177"/>
    </row>
    <row r="23" spans="1:5" x14ac:dyDescent="0.25">
      <c r="A23" s="57" t="s">
        <v>101</v>
      </c>
      <c r="B23" s="58" t="s">
        <v>82</v>
      </c>
      <c r="C23" s="97"/>
      <c r="D23" s="97"/>
      <c r="E23" s="174"/>
    </row>
    <row r="24" spans="1:5" ht="30" x14ac:dyDescent="0.25">
      <c r="A24" s="42" t="s">
        <v>102</v>
      </c>
      <c r="B24" s="45" t="s">
        <v>142</v>
      </c>
      <c r="C24" s="99"/>
      <c r="D24" s="99"/>
      <c r="E24" s="177"/>
    </row>
    <row r="25" spans="1:5" ht="15.75" thickBot="1" x14ac:dyDescent="0.3">
      <c r="A25" s="59" t="s">
        <v>103</v>
      </c>
      <c r="B25" s="60" t="s">
        <v>84</v>
      </c>
      <c r="C25" s="100"/>
      <c r="D25" s="100"/>
      <c r="E25" s="178"/>
    </row>
    <row r="26" spans="1:5" ht="15.75" thickBot="1" x14ac:dyDescent="0.3"/>
    <row r="27" spans="1:5" ht="15.75" thickBot="1" x14ac:dyDescent="0.3">
      <c r="A27" s="43" t="s">
        <v>83</v>
      </c>
      <c r="B27" s="233" t="s">
        <v>297</v>
      </c>
      <c r="C27" s="233"/>
      <c r="D27" s="233"/>
      <c r="E27" s="234"/>
    </row>
    <row r="28" spans="1:5" x14ac:dyDescent="0.25">
      <c r="A28" s="42" t="s">
        <v>104</v>
      </c>
      <c r="B28" s="45" t="s">
        <v>298</v>
      </c>
      <c r="C28" s="96"/>
      <c r="D28" s="96"/>
      <c r="E28" s="173"/>
    </row>
    <row r="29" spans="1:5" x14ac:dyDescent="0.25">
      <c r="A29" s="57" t="s">
        <v>105</v>
      </c>
      <c r="B29" s="58" t="s">
        <v>299</v>
      </c>
      <c r="C29" s="97"/>
      <c r="D29" s="97"/>
      <c r="E29" s="174"/>
    </row>
    <row r="30" spans="1:5" ht="30" x14ac:dyDescent="0.25">
      <c r="A30" s="53" t="s">
        <v>106</v>
      </c>
      <c r="B30" s="45" t="s">
        <v>300</v>
      </c>
      <c r="C30" s="99"/>
      <c r="D30" s="99"/>
      <c r="E30" s="177"/>
    </row>
    <row r="31" spans="1:5" ht="15.75" thickBot="1" x14ac:dyDescent="0.3">
      <c r="A31" s="59" t="s">
        <v>151</v>
      </c>
      <c r="B31" s="60" t="s">
        <v>301</v>
      </c>
      <c r="C31" s="100"/>
      <c r="D31" s="100"/>
      <c r="E31" s="178"/>
    </row>
    <row r="32" spans="1:5" ht="15.75" thickBot="1" x14ac:dyDescent="0.3"/>
    <row r="33" spans="1:5" ht="15.75" thickBot="1" x14ac:dyDescent="0.3">
      <c r="A33" s="43" t="s">
        <v>302</v>
      </c>
      <c r="B33" s="233" t="s">
        <v>152</v>
      </c>
      <c r="C33" s="233"/>
      <c r="D33" s="233"/>
      <c r="E33" s="234"/>
    </row>
    <row r="34" spans="1:5" x14ac:dyDescent="0.25">
      <c r="A34" s="42" t="s">
        <v>107</v>
      </c>
      <c r="B34" s="45" t="s">
        <v>136</v>
      </c>
      <c r="C34" s="96"/>
      <c r="D34" s="96"/>
      <c r="E34" s="173"/>
    </row>
    <row r="35" spans="1:5" x14ac:dyDescent="0.25">
      <c r="A35" s="57" t="s">
        <v>108</v>
      </c>
      <c r="B35" s="58" t="s">
        <v>53</v>
      </c>
      <c r="C35" s="97"/>
      <c r="D35" s="97"/>
      <c r="E35" s="174"/>
    </row>
    <row r="36" spans="1:5" x14ac:dyDescent="0.25">
      <c r="A36" s="53" t="s">
        <v>303</v>
      </c>
      <c r="B36" s="45" t="s">
        <v>88</v>
      </c>
      <c r="C36" s="99"/>
      <c r="D36" s="99"/>
      <c r="E36" s="177"/>
    </row>
    <row r="37" spans="1:5" ht="15.75" thickBot="1" x14ac:dyDescent="0.3">
      <c r="A37" s="59" t="s">
        <v>109</v>
      </c>
      <c r="B37" s="60" t="s">
        <v>156</v>
      </c>
      <c r="C37" s="100"/>
      <c r="D37" s="100"/>
      <c r="E37" s="178"/>
    </row>
    <row r="38" spans="1:5" ht="15.75" thickBot="1" x14ac:dyDescent="0.3"/>
    <row r="39" spans="1:5" ht="15.75" thickBot="1" x14ac:dyDescent="0.3">
      <c r="A39" s="43" t="s">
        <v>86</v>
      </c>
      <c r="B39" s="233" t="s">
        <v>91</v>
      </c>
      <c r="C39" s="233"/>
      <c r="D39" s="233"/>
      <c r="E39" s="234"/>
    </row>
    <row r="40" spans="1:5" ht="45" x14ac:dyDescent="0.25">
      <c r="A40" s="42" t="s">
        <v>110</v>
      </c>
      <c r="B40" s="45" t="s">
        <v>89</v>
      </c>
      <c r="C40" s="96"/>
      <c r="D40" s="96"/>
      <c r="E40" s="173"/>
    </row>
    <row r="41" spans="1:5" ht="30" x14ac:dyDescent="0.25">
      <c r="A41" s="57" t="s">
        <v>154</v>
      </c>
      <c r="B41" s="58" t="s">
        <v>90</v>
      </c>
      <c r="C41" s="97"/>
      <c r="D41" s="97"/>
      <c r="E41" s="174"/>
    </row>
    <row r="42" spans="1:5" ht="33" x14ac:dyDescent="0.25">
      <c r="A42" s="42" t="s">
        <v>331</v>
      </c>
      <c r="B42" s="45" t="s">
        <v>153</v>
      </c>
      <c r="C42" s="99"/>
      <c r="D42" s="99"/>
      <c r="E42" s="177"/>
    </row>
    <row r="43" spans="1:5" ht="15.75" thickBot="1" x14ac:dyDescent="0.3">
      <c r="A43" s="59" t="s">
        <v>155</v>
      </c>
      <c r="B43" s="60" t="s">
        <v>157</v>
      </c>
      <c r="C43" s="100"/>
      <c r="D43" s="100"/>
      <c r="E43" s="178"/>
    </row>
    <row r="44" spans="1:5" ht="15.75" thickBot="1" x14ac:dyDescent="0.3"/>
    <row r="45" spans="1:5" ht="15.75" thickBot="1" x14ac:dyDescent="0.3">
      <c r="A45" s="43" t="s">
        <v>159</v>
      </c>
      <c r="B45" s="233" t="s">
        <v>85</v>
      </c>
      <c r="C45" s="233"/>
      <c r="D45" s="233"/>
      <c r="E45" s="234"/>
    </row>
    <row r="46" spans="1:5" x14ac:dyDescent="0.25">
      <c r="A46" s="74" t="s">
        <v>160</v>
      </c>
      <c r="B46" s="75" t="s">
        <v>87</v>
      </c>
      <c r="C46" s="96"/>
      <c r="D46" s="96"/>
      <c r="E46" s="173"/>
    </row>
    <row r="47" spans="1:5" x14ac:dyDescent="0.25">
      <c r="A47" s="57" t="s">
        <v>161</v>
      </c>
      <c r="B47" s="58" t="s">
        <v>54</v>
      </c>
      <c r="C47" s="97"/>
      <c r="D47" s="97"/>
      <c r="E47" s="174"/>
    </row>
    <row r="48" spans="1:5" s="34" customFormat="1" x14ac:dyDescent="0.25">
      <c r="A48" s="42" t="s">
        <v>162</v>
      </c>
      <c r="B48" s="48" t="s">
        <v>55</v>
      </c>
      <c r="C48" s="101"/>
      <c r="D48" s="101"/>
      <c r="E48" s="180"/>
    </row>
    <row r="49" spans="1:5" ht="15.75" thickBot="1" x14ac:dyDescent="0.3">
      <c r="A49" s="59" t="s">
        <v>163</v>
      </c>
      <c r="B49" s="60" t="s">
        <v>158</v>
      </c>
      <c r="C49" s="100"/>
      <c r="D49" s="100"/>
      <c r="E49" s="178"/>
    </row>
    <row r="50" spans="1:5" ht="15.75" thickBot="1" x14ac:dyDescent="0.3"/>
    <row r="51" spans="1:5" ht="15.75" thickBot="1" x14ac:dyDescent="0.3">
      <c r="A51" s="43" t="s">
        <v>304</v>
      </c>
      <c r="B51" s="233" t="s">
        <v>56</v>
      </c>
      <c r="C51" s="233"/>
      <c r="D51" s="233"/>
      <c r="E51" s="234"/>
    </row>
    <row r="52" spans="1:5" x14ac:dyDescent="0.25">
      <c r="A52" s="74" t="s">
        <v>305</v>
      </c>
      <c r="B52" s="75" t="s">
        <v>137</v>
      </c>
      <c r="C52" s="96"/>
      <c r="D52" s="96"/>
      <c r="E52" s="173"/>
    </row>
    <row r="53" spans="1:5" ht="30" x14ac:dyDescent="0.25">
      <c r="A53" s="57" t="s">
        <v>306</v>
      </c>
      <c r="B53" s="61" t="s">
        <v>138</v>
      </c>
      <c r="C53" s="102"/>
      <c r="D53" s="102"/>
      <c r="E53" s="181"/>
    </row>
    <row r="54" spans="1:5" x14ac:dyDescent="0.25">
      <c r="A54" s="42" t="s">
        <v>307</v>
      </c>
      <c r="B54" s="45" t="s">
        <v>57</v>
      </c>
      <c r="C54" s="99"/>
      <c r="D54" s="99"/>
      <c r="E54" s="177"/>
    </row>
    <row r="55" spans="1:5" ht="15.75" thickBot="1" x14ac:dyDescent="0.3">
      <c r="A55" s="59" t="s">
        <v>308</v>
      </c>
      <c r="B55" s="62" t="s">
        <v>58</v>
      </c>
      <c r="C55" s="103"/>
      <c r="D55" s="103"/>
      <c r="E55" s="182"/>
    </row>
    <row r="59" spans="1:5" x14ac:dyDescent="0.25">
      <c r="B59"/>
    </row>
  </sheetData>
  <sheetProtection sheet="1" objects="1" scenarios="1" selectLockedCells="1"/>
  <mergeCells count="10">
    <mergeCell ref="B39:E39"/>
    <mergeCell ref="B45:E45"/>
    <mergeCell ref="B51:E51"/>
    <mergeCell ref="B5:E5"/>
    <mergeCell ref="A1:I1"/>
    <mergeCell ref="D3:E3"/>
    <mergeCell ref="B10:E10"/>
    <mergeCell ref="B21:E21"/>
    <mergeCell ref="B33:E33"/>
    <mergeCell ref="B27:E2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R106"/>
  <sheetViews>
    <sheetView workbookViewId="0">
      <selection activeCell="I5" sqref="I5:K5"/>
    </sheetView>
  </sheetViews>
  <sheetFormatPr defaultColWidth="9.140625" defaultRowHeight="15" x14ac:dyDescent="0.25"/>
  <cols>
    <col min="1" max="1" width="13.5703125" style="115" customWidth="1"/>
    <col min="2" max="2" width="14.140625" style="115" customWidth="1"/>
    <col min="3" max="3" width="12.42578125" style="115" customWidth="1"/>
    <col min="4" max="4" width="15.5703125" style="115" bestFit="1" customWidth="1"/>
    <col min="5" max="5" width="12.5703125" style="115" customWidth="1"/>
    <col min="6" max="6" width="14.7109375" style="115" customWidth="1"/>
    <col min="7" max="7" width="13.140625" style="115" customWidth="1"/>
    <col min="8" max="8" width="11.85546875" style="115" customWidth="1"/>
    <col min="9" max="9" width="12.28515625" style="115" customWidth="1"/>
    <col min="10" max="10" width="13.7109375" style="115" customWidth="1"/>
    <col min="11" max="11" width="14.140625" style="115" customWidth="1"/>
    <col min="12" max="12" width="15.42578125" style="115" customWidth="1"/>
    <col min="13" max="13" width="23.42578125" style="115" customWidth="1"/>
    <col min="14" max="15" width="17.5703125" style="115" customWidth="1"/>
    <col min="16" max="16" width="15.28515625" style="115" customWidth="1"/>
    <col min="17" max="16384" width="9.140625" style="115"/>
  </cols>
  <sheetData>
    <row r="1" spans="1:18" ht="15" customHeight="1" x14ac:dyDescent="0.25">
      <c r="A1" s="242" t="s">
        <v>346</v>
      </c>
      <c r="B1" s="242"/>
      <c r="C1" s="242"/>
      <c r="D1" s="242"/>
      <c r="E1" s="242"/>
      <c r="F1" s="242"/>
      <c r="G1" s="242"/>
      <c r="H1" s="242"/>
      <c r="I1" s="242"/>
      <c r="J1" s="242"/>
      <c r="K1" s="242"/>
      <c r="L1" s="242"/>
      <c r="M1" s="242"/>
      <c r="N1" s="242"/>
    </row>
    <row r="2" spans="1:18" x14ac:dyDescent="0.25">
      <c r="A2" s="242"/>
      <c r="B2" s="242"/>
      <c r="C2" s="242"/>
      <c r="D2" s="242"/>
      <c r="E2" s="242"/>
      <c r="F2" s="242"/>
      <c r="G2" s="242"/>
      <c r="H2" s="242"/>
      <c r="I2" s="242"/>
      <c r="J2" s="242"/>
      <c r="K2" s="242"/>
      <c r="L2" s="242"/>
      <c r="M2" s="242"/>
      <c r="N2" s="242"/>
    </row>
    <row r="3" spans="1:18" x14ac:dyDescent="0.25">
      <c r="A3" s="116"/>
      <c r="B3" s="116"/>
      <c r="C3" s="116"/>
      <c r="D3" s="116"/>
      <c r="E3" s="116"/>
      <c r="F3" s="116"/>
      <c r="G3" s="116"/>
      <c r="H3" s="116"/>
      <c r="I3" s="116"/>
      <c r="J3" s="116"/>
      <c r="K3" s="116"/>
      <c r="L3" s="116"/>
      <c r="M3" s="116"/>
      <c r="N3" s="116"/>
      <c r="O3" s="116"/>
      <c r="P3" s="116"/>
    </row>
    <row r="4" spans="1:18" ht="15.75" thickBot="1" x14ac:dyDescent="0.3">
      <c r="A4" s="116"/>
      <c r="B4" s="116"/>
      <c r="C4" s="116"/>
      <c r="D4" s="116"/>
      <c r="E4" s="116"/>
      <c r="F4" s="116"/>
      <c r="G4" s="116"/>
      <c r="H4" s="116"/>
      <c r="I4" s="116"/>
      <c r="J4" s="116"/>
      <c r="K4" s="116"/>
      <c r="L4" s="116"/>
      <c r="M4" s="116"/>
      <c r="N4" s="116"/>
      <c r="O4" s="116"/>
      <c r="P4" s="116"/>
    </row>
    <row r="5" spans="1:18" ht="15.75" thickBot="1" x14ac:dyDescent="0.3">
      <c r="A5" s="116"/>
      <c r="B5" s="116"/>
      <c r="C5" s="240" t="s">
        <v>383</v>
      </c>
      <c r="D5" s="241"/>
      <c r="E5" s="241"/>
      <c r="F5" s="163" t="e">
        <f>AVERAGEIF($A:$A,"Voiture/Auto",$I:$I)</f>
        <v>#DIV/0!</v>
      </c>
      <c r="G5" s="164"/>
      <c r="H5" s="116"/>
      <c r="I5" s="243" t="s">
        <v>281</v>
      </c>
      <c r="J5" s="244"/>
      <c r="K5" s="245"/>
      <c r="L5" s="116"/>
      <c r="M5" s="116"/>
      <c r="N5" s="116"/>
      <c r="O5" s="116"/>
      <c r="P5" s="116"/>
    </row>
    <row r="6" spans="1:18" ht="15.75" thickBot="1" x14ac:dyDescent="0.3">
      <c r="A6" s="116"/>
      <c r="B6" s="116"/>
      <c r="C6" s="159" t="s">
        <v>347</v>
      </c>
      <c r="D6" s="160"/>
      <c r="E6" s="160"/>
      <c r="F6" s="161" t="e">
        <f>AVERAGEIF($A:$A,"MPV",$I:$I)</f>
        <v>#DIV/0!</v>
      </c>
      <c r="G6" s="162"/>
      <c r="H6" s="116"/>
      <c r="I6" s="165"/>
      <c r="J6" s="165"/>
      <c r="K6" s="165"/>
      <c r="L6" s="116"/>
      <c r="M6" s="116"/>
      <c r="N6" s="116"/>
      <c r="O6" s="116"/>
      <c r="P6" s="116"/>
    </row>
    <row r="7" spans="1:18" ht="15.75" thickBot="1" x14ac:dyDescent="0.3">
      <c r="A7" s="116"/>
      <c r="B7" s="116"/>
      <c r="C7" s="116"/>
      <c r="D7" s="116"/>
      <c r="E7" s="116"/>
      <c r="F7" s="17"/>
      <c r="G7" s="116"/>
      <c r="H7" s="116"/>
      <c r="I7" s="116"/>
      <c r="J7" s="116"/>
      <c r="K7" s="116"/>
      <c r="L7" s="116"/>
      <c r="M7" s="116"/>
      <c r="N7" s="116"/>
      <c r="O7" s="116"/>
      <c r="P7" s="116"/>
    </row>
    <row r="8" spans="1:18" ht="15.75" thickBot="1" x14ac:dyDescent="0.3">
      <c r="A8" s="116"/>
      <c r="B8" s="116"/>
      <c r="C8" s="221" t="s">
        <v>28</v>
      </c>
      <c r="D8" s="222"/>
      <c r="E8" s="222"/>
      <c r="F8" s="22" t="e">
        <f>AVERAGE($M:$M)</f>
        <v>#DIV/0!</v>
      </c>
      <c r="G8" s="117" t="s">
        <v>29</v>
      </c>
      <c r="H8" s="116"/>
      <c r="I8" s="116"/>
      <c r="J8" s="116"/>
      <c r="K8" s="116"/>
      <c r="L8" s="116"/>
      <c r="M8" s="116"/>
      <c r="N8" s="116"/>
      <c r="O8" s="116"/>
      <c r="P8" s="116"/>
    </row>
    <row r="9" spans="1:18" ht="15.75" thickBot="1" x14ac:dyDescent="0.3">
      <c r="A9" s="116"/>
      <c r="B9" s="116"/>
      <c r="C9" s="116"/>
      <c r="D9" s="116"/>
      <c r="E9" s="116"/>
      <c r="F9" s="118"/>
      <c r="G9" s="116"/>
      <c r="H9" s="116"/>
      <c r="I9" s="116"/>
      <c r="J9" s="116"/>
      <c r="K9" s="116"/>
      <c r="L9" s="116"/>
      <c r="M9" s="116"/>
      <c r="N9" s="116"/>
      <c r="O9" s="116"/>
      <c r="P9" s="116"/>
    </row>
    <row r="10" spans="1:18" ht="15.75" thickBot="1" x14ac:dyDescent="0.3">
      <c r="A10" s="116"/>
      <c r="B10" s="116"/>
      <c r="C10" s="221" t="s">
        <v>48</v>
      </c>
      <c r="D10" s="222"/>
      <c r="E10" s="222"/>
      <c r="F10" s="22" t="e">
        <f>AVERAGE($O:$O)</f>
        <v>#DIV/0!</v>
      </c>
      <c r="G10" s="117" t="s">
        <v>49</v>
      </c>
      <c r="H10" s="116"/>
      <c r="I10" s="116"/>
      <c r="J10" s="116"/>
      <c r="K10" s="116"/>
      <c r="L10" s="116"/>
      <c r="M10" s="116"/>
      <c r="N10" s="116"/>
      <c r="O10" s="116"/>
      <c r="P10" s="116"/>
    </row>
    <row r="11" spans="1:18" x14ac:dyDescent="0.25">
      <c r="A11" s="116"/>
      <c r="B11" s="116"/>
      <c r="C11" s="116"/>
      <c r="D11" s="116"/>
      <c r="E11" s="116"/>
      <c r="F11" s="118"/>
      <c r="G11" s="116"/>
      <c r="H11" s="116"/>
      <c r="I11" s="116"/>
      <c r="J11" s="116"/>
      <c r="K11" s="116"/>
      <c r="L11" s="116"/>
      <c r="M11" s="116"/>
      <c r="N11" s="116"/>
      <c r="O11" s="116"/>
      <c r="P11" s="116"/>
    </row>
    <row r="12" spans="1:18" x14ac:dyDescent="0.25">
      <c r="A12" s="116"/>
      <c r="B12" s="116"/>
      <c r="C12" s="116"/>
      <c r="D12" s="116"/>
      <c r="E12" s="116"/>
      <c r="F12" s="116"/>
      <c r="G12" s="116"/>
      <c r="H12" s="116"/>
      <c r="I12" s="116"/>
      <c r="J12" s="116"/>
      <c r="K12" s="116"/>
      <c r="L12" s="116"/>
      <c r="M12" s="116"/>
      <c r="N12" s="116"/>
      <c r="O12" s="116"/>
      <c r="P12" s="116"/>
    </row>
    <row r="13" spans="1:18" s="119" customFormat="1" ht="49.5" customHeight="1" x14ac:dyDescent="0.25">
      <c r="A13" s="6" t="s">
        <v>0</v>
      </c>
      <c r="B13" s="6" t="s">
        <v>1</v>
      </c>
      <c r="C13" s="6" t="s">
        <v>2</v>
      </c>
      <c r="D13" s="6" t="s">
        <v>3</v>
      </c>
      <c r="E13" s="6" t="s">
        <v>130</v>
      </c>
      <c r="F13" s="10" t="s">
        <v>5</v>
      </c>
      <c r="G13" s="6" t="s">
        <v>6</v>
      </c>
      <c r="H13" s="6" t="s">
        <v>72</v>
      </c>
      <c r="I13" s="6" t="s">
        <v>7</v>
      </c>
      <c r="J13" s="6" t="s">
        <v>8</v>
      </c>
      <c r="K13" s="6" t="s">
        <v>71</v>
      </c>
      <c r="L13" s="6" t="s">
        <v>9</v>
      </c>
      <c r="M13" s="6" t="s">
        <v>70</v>
      </c>
      <c r="N13" s="6" t="s">
        <v>10</v>
      </c>
      <c r="O13" s="6" t="s">
        <v>277</v>
      </c>
      <c r="P13" s="115"/>
      <c r="Q13" s="115"/>
      <c r="R13" s="115"/>
    </row>
    <row r="14" spans="1:18" ht="15" customHeight="1" x14ac:dyDescent="0.25">
      <c r="A14" s="120"/>
      <c r="B14" s="120"/>
      <c r="C14" s="120"/>
      <c r="D14" s="120"/>
      <c r="E14" s="121"/>
      <c r="F14" s="122"/>
      <c r="G14" s="120"/>
      <c r="H14" s="121"/>
      <c r="I14" s="121"/>
      <c r="J14" s="121"/>
      <c r="K14" s="120"/>
      <c r="L14" s="120"/>
      <c r="M14" s="123"/>
      <c r="N14" s="124"/>
    </row>
    <row r="15" spans="1:18" ht="15" customHeight="1" x14ac:dyDescent="0.25">
      <c r="A15" s="120"/>
      <c r="B15" s="120"/>
      <c r="C15" s="120"/>
      <c r="D15" s="120"/>
      <c r="E15" s="121"/>
      <c r="F15" s="122"/>
      <c r="G15" s="120"/>
      <c r="H15" s="121"/>
      <c r="I15" s="121"/>
      <c r="J15" s="121"/>
      <c r="K15" s="120"/>
      <c r="L15" s="120"/>
      <c r="M15" s="125"/>
      <c r="N15" s="124"/>
    </row>
    <row r="16" spans="1:18" ht="15" customHeight="1" x14ac:dyDescent="0.25">
      <c r="A16" s="120"/>
      <c r="B16" s="120"/>
      <c r="C16" s="120"/>
      <c r="D16" s="120"/>
      <c r="E16" s="121"/>
      <c r="F16" s="122"/>
      <c r="G16" s="120"/>
      <c r="H16" s="121"/>
      <c r="I16" s="121"/>
      <c r="J16" s="121"/>
      <c r="K16" s="120"/>
      <c r="L16" s="120"/>
      <c r="M16" s="125"/>
      <c r="N16" s="124"/>
    </row>
    <row r="17" spans="1:14" ht="15" customHeight="1" x14ac:dyDescent="0.25">
      <c r="A17" s="120"/>
      <c r="B17" s="120"/>
      <c r="C17" s="120"/>
      <c r="D17" s="120"/>
      <c r="E17" s="121"/>
      <c r="F17" s="122"/>
      <c r="G17" s="120"/>
      <c r="H17" s="121"/>
      <c r="I17" s="121"/>
      <c r="J17" s="121"/>
      <c r="K17" s="120"/>
      <c r="L17" s="120"/>
      <c r="M17" s="125"/>
      <c r="N17" s="124"/>
    </row>
    <row r="18" spans="1:14" ht="15" customHeight="1" x14ac:dyDescent="0.25">
      <c r="A18" s="120"/>
      <c r="B18" s="120"/>
      <c r="C18" s="120"/>
      <c r="D18" s="120"/>
      <c r="E18" s="121"/>
      <c r="F18" s="122"/>
      <c r="G18" s="120"/>
      <c r="H18" s="121"/>
      <c r="I18" s="121"/>
      <c r="J18" s="121"/>
      <c r="K18" s="120"/>
      <c r="L18" s="120"/>
      <c r="M18" s="125"/>
      <c r="N18" s="124"/>
    </row>
    <row r="19" spans="1:14" ht="15" customHeight="1" x14ac:dyDescent="0.25">
      <c r="A19" s="120"/>
      <c r="B19" s="120"/>
      <c r="C19" s="120"/>
      <c r="D19" s="120"/>
      <c r="E19" s="121"/>
      <c r="F19" s="122"/>
      <c r="G19" s="120"/>
      <c r="H19" s="121"/>
      <c r="I19" s="121"/>
      <c r="J19" s="121"/>
      <c r="K19" s="120"/>
      <c r="L19" s="120"/>
      <c r="M19" s="125"/>
      <c r="N19" s="124"/>
    </row>
    <row r="20" spans="1:14" ht="15" customHeight="1" x14ac:dyDescent="0.25">
      <c r="A20" s="120"/>
      <c r="B20" s="120"/>
      <c r="C20" s="120"/>
      <c r="D20" s="120"/>
      <c r="E20" s="121"/>
      <c r="F20" s="122"/>
      <c r="G20" s="120"/>
      <c r="H20" s="121"/>
      <c r="I20" s="121"/>
      <c r="J20" s="121"/>
      <c r="K20" s="120"/>
      <c r="L20" s="120"/>
      <c r="M20" s="125"/>
      <c r="N20" s="124"/>
    </row>
    <row r="21" spans="1:14" ht="15" customHeight="1" x14ac:dyDescent="0.25">
      <c r="A21" s="120"/>
      <c r="B21" s="120"/>
      <c r="C21" s="120"/>
      <c r="D21" s="120"/>
      <c r="E21" s="121"/>
      <c r="F21" s="122"/>
      <c r="G21" s="120"/>
      <c r="H21" s="121"/>
      <c r="I21" s="121"/>
      <c r="J21" s="121"/>
      <c r="K21" s="120"/>
      <c r="L21" s="120"/>
      <c r="M21" s="125"/>
      <c r="N21" s="124"/>
    </row>
    <row r="22" spans="1:14" ht="15" customHeight="1" x14ac:dyDescent="0.25">
      <c r="A22" s="120"/>
      <c r="B22" s="120"/>
      <c r="C22" s="120"/>
      <c r="D22" s="120"/>
      <c r="E22" s="121"/>
      <c r="F22" s="122"/>
      <c r="G22" s="120"/>
      <c r="H22" s="121"/>
      <c r="I22" s="121"/>
      <c r="J22" s="121"/>
      <c r="K22" s="120"/>
      <c r="L22" s="120"/>
      <c r="M22" s="125"/>
      <c r="N22" s="124"/>
    </row>
    <row r="23" spans="1:14" ht="15" customHeight="1" x14ac:dyDescent="0.25">
      <c r="A23" s="120"/>
      <c r="B23" s="120"/>
      <c r="C23" s="120"/>
      <c r="D23" s="120"/>
      <c r="E23" s="121"/>
      <c r="F23" s="122"/>
      <c r="G23" s="120"/>
      <c r="H23" s="121"/>
      <c r="I23" s="121"/>
      <c r="J23" s="121"/>
      <c r="K23" s="120"/>
      <c r="L23" s="120"/>
      <c r="M23" s="125"/>
      <c r="N23" s="124"/>
    </row>
    <row r="24" spans="1:14" ht="15" customHeight="1" x14ac:dyDescent="0.25">
      <c r="A24" s="120"/>
      <c r="B24" s="120"/>
      <c r="C24" s="120"/>
      <c r="D24" s="120"/>
      <c r="E24" s="121"/>
      <c r="F24" s="122"/>
      <c r="G24" s="120"/>
      <c r="H24" s="121"/>
      <c r="I24" s="121"/>
      <c r="J24" s="121"/>
      <c r="K24" s="120"/>
      <c r="L24" s="120"/>
      <c r="M24" s="125"/>
      <c r="N24" s="124"/>
    </row>
    <row r="25" spans="1:14" ht="15" customHeight="1" x14ac:dyDescent="0.25">
      <c r="A25" s="120"/>
      <c r="B25" s="120"/>
      <c r="C25" s="120"/>
      <c r="D25" s="120"/>
      <c r="E25" s="121"/>
      <c r="F25" s="122"/>
      <c r="G25" s="120"/>
      <c r="H25" s="121"/>
      <c r="I25" s="121"/>
      <c r="J25" s="121"/>
      <c r="K25" s="120"/>
      <c r="L25" s="120"/>
      <c r="M25" s="125"/>
      <c r="N25" s="124"/>
    </row>
    <row r="26" spans="1:14" ht="15" customHeight="1" x14ac:dyDescent="0.25">
      <c r="A26" s="120"/>
      <c r="B26" s="120"/>
      <c r="C26" s="120"/>
      <c r="D26" s="120"/>
      <c r="E26" s="121"/>
      <c r="F26" s="122"/>
      <c r="G26" s="120"/>
      <c r="H26" s="121"/>
      <c r="I26" s="121"/>
      <c r="J26" s="121"/>
      <c r="K26" s="120"/>
      <c r="L26" s="120"/>
      <c r="M26" s="125"/>
      <c r="N26" s="124"/>
    </row>
    <row r="27" spans="1:14" ht="15" customHeight="1" x14ac:dyDescent="0.25">
      <c r="A27" s="120"/>
      <c r="B27" s="120"/>
      <c r="C27" s="120"/>
      <c r="D27" s="120"/>
      <c r="E27" s="121"/>
      <c r="F27" s="122"/>
      <c r="G27" s="120"/>
      <c r="H27" s="121"/>
      <c r="I27" s="121"/>
      <c r="J27" s="121"/>
      <c r="K27" s="120"/>
      <c r="L27" s="120"/>
      <c r="M27" s="125"/>
      <c r="N27" s="124"/>
    </row>
    <row r="28" spans="1:14" ht="15" customHeight="1" x14ac:dyDescent="0.25">
      <c r="A28" s="120"/>
      <c r="B28" s="120"/>
      <c r="C28" s="120"/>
      <c r="D28" s="120"/>
      <c r="E28" s="121"/>
      <c r="F28" s="122"/>
      <c r="G28" s="120"/>
      <c r="H28" s="121"/>
      <c r="I28" s="121"/>
      <c r="J28" s="121"/>
      <c r="K28" s="120"/>
      <c r="L28" s="120"/>
      <c r="M28" s="125"/>
      <c r="N28" s="124"/>
    </row>
    <row r="29" spans="1:14" ht="15" customHeight="1" x14ac:dyDescent="0.25">
      <c r="A29" s="120"/>
      <c r="B29" s="120"/>
      <c r="C29" s="120"/>
      <c r="D29" s="120"/>
      <c r="E29" s="121"/>
      <c r="F29" s="122"/>
      <c r="G29" s="120"/>
      <c r="H29" s="121"/>
      <c r="I29" s="121"/>
      <c r="J29" s="121"/>
      <c r="K29" s="120"/>
      <c r="L29" s="120"/>
      <c r="M29" s="125"/>
      <c r="N29" s="124"/>
    </row>
    <row r="30" spans="1:14" ht="15" customHeight="1" x14ac:dyDescent="0.25">
      <c r="A30" s="120"/>
      <c r="B30" s="120"/>
      <c r="C30" s="120"/>
      <c r="D30" s="120"/>
      <c r="E30" s="121"/>
      <c r="F30" s="122"/>
      <c r="G30" s="120"/>
      <c r="H30" s="121"/>
      <c r="I30" s="121"/>
      <c r="J30" s="121"/>
      <c r="K30" s="120"/>
      <c r="L30" s="120"/>
      <c r="M30" s="125"/>
      <c r="N30" s="124"/>
    </row>
    <row r="31" spans="1:14" ht="15" customHeight="1" x14ac:dyDescent="0.25">
      <c r="A31" s="120"/>
      <c r="B31" s="120"/>
      <c r="C31" s="120"/>
      <c r="D31" s="120"/>
      <c r="E31" s="121"/>
      <c r="F31" s="122"/>
      <c r="G31" s="120"/>
      <c r="H31" s="121"/>
      <c r="I31" s="121"/>
      <c r="J31" s="121"/>
      <c r="K31" s="120"/>
      <c r="L31" s="120"/>
      <c r="M31" s="125"/>
      <c r="N31" s="124"/>
    </row>
    <row r="32" spans="1:14" ht="15" customHeight="1" x14ac:dyDescent="0.25">
      <c r="A32" s="120"/>
      <c r="B32" s="120"/>
      <c r="C32" s="120"/>
      <c r="D32" s="120"/>
      <c r="E32" s="121"/>
      <c r="F32" s="122"/>
      <c r="G32" s="120"/>
      <c r="H32" s="121"/>
      <c r="I32" s="121"/>
      <c r="J32" s="121"/>
      <c r="K32" s="120"/>
      <c r="L32" s="120"/>
      <c r="M32" s="125"/>
      <c r="N32" s="124"/>
    </row>
    <row r="33" spans="1:14" ht="15" customHeight="1" x14ac:dyDescent="0.25">
      <c r="A33" s="120"/>
      <c r="B33" s="120"/>
      <c r="C33" s="120"/>
      <c r="D33" s="120"/>
      <c r="E33" s="121"/>
      <c r="F33" s="122"/>
      <c r="G33" s="120"/>
      <c r="H33" s="121"/>
      <c r="I33" s="121"/>
      <c r="J33" s="121"/>
      <c r="K33" s="120"/>
      <c r="L33" s="120"/>
      <c r="M33" s="125"/>
      <c r="N33" s="124"/>
    </row>
    <row r="34" spans="1:14" ht="15" customHeight="1" x14ac:dyDescent="0.25">
      <c r="A34" s="120"/>
      <c r="B34" s="120"/>
      <c r="C34" s="120"/>
      <c r="D34" s="120"/>
      <c r="E34" s="121"/>
      <c r="F34" s="122"/>
      <c r="G34" s="120"/>
      <c r="H34" s="121"/>
      <c r="I34" s="121"/>
      <c r="J34" s="121"/>
      <c r="K34" s="120"/>
      <c r="L34" s="120"/>
      <c r="M34" s="125"/>
      <c r="N34" s="124"/>
    </row>
    <row r="35" spans="1:14" ht="15" customHeight="1" x14ac:dyDescent="0.25">
      <c r="A35" s="120"/>
      <c r="B35" s="120"/>
      <c r="C35" s="120"/>
      <c r="D35" s="120"/>
      <c r="E35" s="121"/>
      <c r="F35" s="122"/>
      <c r="G35" s="120"/>
      <c r="H35" s="121"/>
      <c r="I35" s="121"/>
      <c r="J35" s="121"/>
      <c r="K35" s="120"/>
      <c r="L35" s="120"/>
      <c r="M35" s="125"/>
      <c r="N35" s="124"/>
    </row>
    <row r="36" spans="1:14" ht="15" customHeight="1" x14ac:dyDescent="0.25">
      <c r="A36" s="120"/>
      <c r="B36" s="120"/>
      <c r="C36" s="120"/>
      <c r="D36" s="120"/>
      <c r="E36" s="121"/>
      <c r="F36" s="122"/>
      <c r="G36" s="120"/>
      <c r="H36" s="121"/>
      <c r="I36" s="121"/>
      <c r="J36" s="121"/>
      <c r="K36" s="120"/>
      <c r="L36" s="120"/>
      <c r="M36" s="125"/>
      <c r="N36" s="124"/>
    </row>
    <row r="37" spans="1:14" ht="15" customHeight="1" x14ac:dyDescent="0.25">
      <c r="A37" s="120"/>
      <c r="B37" s="120"/>
      <c r="C37" s="120"/>
      <c r="D37" s="120"/>
      <c r="E37" s="121"/>
      <c r="F37" s="122"/>
      <c r="G37" s="120"/>
      <c r="H37" s="121"/>
      <c r="I37" s="121"/>
      <c r="J37" s="121"/>
      <c r="K37" s="120"/>
      <c r="L37" s="120"/>
      <c r="M37" s="125"/>
      <c r="N37" s="124"/>
    </row>
    <row r="38" spans="1:14" ht="15" customHeight="1" x14ac:dyDescent="0.25">
      <c r="A38" s="120"/>
      <c r="B38" s="120"/>
      <c r="C38" s="120"/>
      <c r="D38" s="120"/>
      <c r="E38" s="121"/>
      <c r="F38" s="122"/>
      <c r="G38" s="120"/>
      <c r="H38" s="121"/>
      <c r="I38" s="121"/>
      <c r="J38" s="121"/>
      <c r="K38" s="120"/>
      <c r="L38" s="120"/>
      <c r="M38" s="125"/>
      <c r="N38" s="124"/>
    </row>
    <row r="39" spans="1:14" ht="15" customHeight="1" x14ac:dyDescent="0.25">
      <c r="A39" s="120"/>
      <c r="B39" s="120"/>
      <c r="C39" s="120"/>
      <c r="D39" s="120"/>
      <c r="E39" s="121"/>
      <c r="F39" s="122"/>
      <c r="G39" s="120"/>
      <c r="H39" s="121"/>
      <c r="I39" s="121"/>
      <c r="J39" s="121"/>
      <c r="K39" s="120"/>
      <c r="L39" s="120"/>
      <c r="M39" s="125"/>
      <c r="N39" s="124"/>
    </row>
    <row r="40" spans="1:14" ht="15" customHeight="1" x14ac:dyDescent="0.25">
      <c r="A40" s="120"/>
      <c r="B40" s="120"/>
      <c r="C40" s="120"/>
      <c r="D40" s="120"/>
      <c r="E40" s="121"/>
      <c r="F40" s="122"/>
      <c r="G40" s="120"/>
      <c r="H40" s="121"/>
      <c r="I40" s="121"/>
      <c r="J40" s="121"/>
      <c r="K40" s="120"/>
      <c r="L40" s="120"/>
      <c r="M40" s="125"/>
      <c r="N40" s="124"/>
    </row>
    <row r="41" spans="1:14" ht="15" customHeight="1" x14ac:dyDescent="0.25">
      <c r="A41" s="120"/>
      <c r="B41" s="120"/>
      <c r="C41" s="120"/>
      <c r="D41" s="120"/>
      <c r="E41" s="121"/>
      <c r="F41" s="122"/>
      <c r="G41" s="120"/>
      <c r="H41" s="121"/>
      <c r="I41" s="126"/>
      <c r="J41" s="121"/>
      <c r="K41" s="120"/>
      <c r="L41" s="120"/>
      <c r="M41" s="125"/>
      <c r="N41" s="124"/>
    </row>
    <row r="42" spans="1:14" ht="15" customHeight="1" x14ac:dyDescent="0.25">
      <c r="A42" s="120"/>
      <c r="B42" s="120"/>
      <c r="C42" s="120"/>
      <c r="D42" s="120"/>
      <c r="E42" s="121"/>
      <c r="F42" s="122"/>
      <c r="G42" s="120"/>
      <c r="H42" s="121"/>
      <c r="I42" s="121"/>
      <c r="J42" s="121"/>
      <c r="K42" s="120"/>
      <c r="L42" s="120"/>
      <c r="M42" s="125"/>
      <c r="N42" s="124"/>
    </row>
    <row r="43" spans="1:14" ht="15" customHeight="1" x14ac:dyDescent="0.25">
      <c r="A43" s="120"/>
      <c r="B43" s="120"/>
      <c r="C43" s="120"/>
      <c r="D43" s="120"/>
      <c r="E43" s="121"/>
      <c r="F43" s="122"/>
      <c r="G43" s="120"/>
      <c r="H43" s="121"/>
      <c r="I43" s="121"/>
      <c r="J43" s="121"/>
      <c r="K43" s="120"/>
      <c r="L43" s="120"/>
      <c r="M43" s="125"/>
      <c r="N43" s="124"/>
    </row>
    <row r="44" spans="1:14" ht="15" customHeight="1" x14ac:dyDescent="0.25">
      <c r="A44" s="120"/>
      <c r="B44" s="120"/>
      <c r="C44" s="120"/>
      <c r="D44" s="120"/>
      <c r="E44" s="121"/>
      <c r="F44" s="122"/>
      <c r="G44" s="120"/>
      <c r="H44" s="121"/>
      <c r="I44" s="121"/>
      <c r="J44" s="121"/>
      <c r="K44" s="120"/>
      <c r="L44" s="120"/>
      <c r="M44" s="125"/>
      <c r="N44" s="124"/>
    </row>
    <row r="45" spans="1:14" ht="15" customHeight="1" x14ac:dyDescent="0.25">
      <c r="A45" s="120"/>
      <c r="B45" s="120"/>
      <c r="C45" s="120"/>
      <c r="D45" s="120"/>
      <c r="E45" s="121"/>
      <c r="F45" s="122"/>
      <c r="G45" s="120"/>
      <c r="H45" s="121"/>
      <c r="I45" s="121"/>
      <c r="J45" s="121"/>
      <c r="K45" s="120"/>
      <c r="L45" s="120"/>
      <c r="M45" s="125"/>
      <c r="N45" s="124"/>
    </row>
    <row r="46" spans="1:14" ht="15" customHeight="1" x14ac:dyDescent="0.25">
      <c r="A46" s="120"/>
      <c r="B46" s="120"/>
      <c r="C46" s="120"/>
      <c r="D46" s="120"/>
      <c r="E46" s="121"/>
      <c r="F46" s="122"/>
      <c r="G46" s="120"/>
      <c r="H46" s="121"/>
      <c r="I46" s="121"/>
      <c r="J46" s="121"/>
      <c r="K46" s="120"/>
      <c r="L46" s="120"/>
      <c r="M46" s="125"/>
      <c r="N46" s="124"/>
    </row>
    <row r="47" spans="1:14" ht="15" customHeight="1" x14ac:dyDescent="0.25">
      <c r="A47" s="120"/>
      <c r="B47" s="120"/>
      <c r="C47" s="120"/>
      <c r="D47" s="120"/>
      <c r="E47" s="121"/>
      <c r="F47" s="122"/>
      <c r="G47" s="120"/>
      <c r="H47" s="121"/>
      <c r="I47" s="121"/>
      <c r="J47" s="121"/>
      <c r="K47" s="120"/>
      <c r="L47" s="120"/>
      <c r="M47" s="125"/>
      <c r="N47" s="124"/>
    </row>
    <row r="48" spans="1:14" ht="15" customHeight="1" x14ac:dyDescent="0.25">
      <c r="A48" s="120"/>
      <c r="B48" s="120"/>
      <c r="C48" s="120"/>
      <c r="D48" s="120"/>
      <c r="E48" s="121"/>
      <c r="F48" s="122"/>
      <c r="G48" s="120"/>
      <c r="H48" s="126"/>
      <c r="I48" s="121"/>
      <c r="J48" s="121"/>
      <c r="K48" s="120"/>
      <c r="L48" s="120"/>
      <c r="M48" s="125"/>
      <c r="N48" s="124"/>
    </row>
    <row r="49" spans="1:14" ht="15" customHeight="1" x14ac:dyDescent="0.25">
      <c r="A49" s="120"/>
      <c r="B49" s="120"/>
      <c r="C49" s="120"/>
      <c r="D49" s="120"/>
      <c r="E49" s="121"/>
      <c r="F49" s="122"/>
      <c r="G49" s="120"/>
      <c r="H49" s="121"/>
      <c r="I49" s="121"/>
      <c r="J49" s="121"/>
      <c r="K49" s="120"/>
      <c r="L49" s="120"/>
      <c r="M49" s="125"/>
      <c r="N49" s="124"/>
    </row>
    <row r="50" spans="1:14" ht="15" customHeight="1" x14ac:dyDescent="0.25">
      <c r="A50" s="120"/>
      <c r="B50" s="120"/>
      <c r="C50" s="120"/>
      <c r="D50" s="120"/>
      <c r="E50" s="121"/>
      <c r="F50" s="122"/>
      <c r="G50" s="120"/>
      <c r="H50" s="121"/>
      <c r="I50" s="121"/>
      <c r="J50" s="121"/>
      <c r="K50" s="120"/>
      <c r="L50" s="120"/>
      <c r="M50" s="125"/>
      <c r="N50" s="124"/>
    </row>
    <row r="51" spans="1:14" ht="15" customHeight="1" x14ac:dyDescent="0.25">
      <c r="A51" s="120"/>
      <c r="B51" s="120"/>
      <c r="C51" s="120"/>
      <c r="D51" s="120"/>
      <c r="E51" s="121"/>
      <c r="F51" s="122"/>
      <c r="G51" s="120"/>
      <c r="H51" s="121"/>
      <c r="I51" s="121"/>
      <c r="J51" s="121"/>
      <c r="K51" s="120"/>
      <c r="L51" s="120"/>
      <c r="M51" s="125"/>
      <c r="N51" s="124"/>
    </row>
    <row r="52" spans="1:14" ht="15" customHeight="1" x14ac:dyDescent="0.25">
      <c r="A52" s="120"/>
      <c r="B52" s="120"/>
      <c r="C52" s="120"/>
      <c r="D52" s="120"/>
      <c r="E52" s="121"/>
      <c r="F52" s="122"/>
      <c r="G52" s="120"/>
      <c r="H52" s="121"/>
      <c r="I52" s="121"/>
      <c r="J52" s="121"/>
      <c r="K52" s="120"/>
      <c r="L52" s="120"/>
      <c r="M52" s="125"/>
      <c r="N52" s="124"/>
    </row>
    <row r="53" spans="1:14" ht="15" customHeight="1" x14ac:dyDescent="0.25">
      <c r="A53" s="120"/>
      <c r="B53" s="120"/>
      <c r="C53" s="120"/>
      <c r="D53" s="120"/>
      <c r="E53" s="121"/>
      <c r="F53" s="122"/>
      <c r="G53" s="120"/>
      <c r="H53" s="121"/>
      <c r="I53" s="121"/>
      <c r="J53" s="121"/>
      <c r="K53" s="120"/>
      <c r="L53" s="120"/>
      <c r="M53" s="125"/>
      <c r="N53" s="124"/>
    </row>
    <row r="54" spans="1:14" ht="15" customHeight="1" x14ac:dyDescent="0.25">
      <c r="A54" s="120"/>
      <c r="B54" s="120"/>
      <c r="C54" s="120"/>
      <c r="D54" s="120"/>
      <c r="E54" s="121"/>
      <c r="F54" s="122"/>
      <c r="G54" s="120"/>
      <c r="H54" s="121"/>
      <c r="I54" s="121"/>
      <c r="J54" s="121"/>
      <c r="K54" s="120"/>
      <c r="L54" s="120"/>
      <c r="M54" s="125"/>
      <c r="N54" s="124"/>
    </row>
    <row r="55" spans="1:14" ht="15" customHeight="1" x14ac:dyDescent="0.25">
      <c r="A55" s="120"/>
      <c r="B55" s="120"/>
      <c r="C55" s="120"/>
      <c r="D55" s="120"/>
      <c r="E55" s="121"/>
      <c r="F55" s="122"/>
      <c r="G55" s="120"/>
      <c r="H55" s="121"/>
      <c r="I55" s="121"/>
      <c r="J55" s="121"/>
      <c r="K55" s="120"/>
      <c r="L55" s="120"/>
      <c r="M55" s="125"/>
      <c r="N55" s="124"/>
    </row>
    <row r="56" spans="1:14" ht="15" customHeight="1" x14ac:dyDescent="0.25">
      <c r="A56" s="120"/>
      <c r="B56" s="120"/>
      <c r="C56" s="120"/>
      <c r="D56" s="120"/>
      <c r="E56" s="121"/>
      <c r="F56" s="122"/>
      <c r="G56" s="120"/>
      <c r="H56" s="121"/>
      <c r="I56" s="121"/>
      <c r="J56" s="121"/>
      <c r="K56" s="120"/>
      <c r="L56" s="120"/>
      <c r="M56" s="125"/>
      <c r="N56" s="124"/>
    </row>
    <row r="57" spans="1:14" ht="15" customHeight="1" x14ac:dyDescent="0.25">
      <c r="A57" s="120"/>
      <c r="B57" s="120"/>
      <c r="C57" s="120"/>
      <c r="D57" s="120"/>
      <c r="E57" s="121"/>
      <c r="F57" s="122"/>
      <c r="G57" s="120"/>
      <c r="H57" s="121"/>
      <c r="I57" s="121"/>
      <c r="J57" s="121"/>
      <c r="K57" s="120"/>
      <c r="L57" s="120"/>
      <c r="M57" s="125"/>
      <c r="N57" s="124"/>
    </row>
    <row r="58" spans="1:14" ht="15" customHeight="1" x14ac:dyDescent="0.25">
      <c r="A58" s="120"/>
      <c r="B58" s="120"/>
      <c r="C58" s="120"/>
      <c r="D58" s="120"/>
      <c r="E58" s="121"/>
      <c r="F58" s="122"/>
      <c r="G58" s="120"/>
      <c r="H58" s="121"/>
      <c r="I58" s="121"/>
      <c r="J58" s="121"/>
      <c r="K58" s="120"/>
      <c r="L58" s="120"/>
      <c r="M58" s="125"/>
      <c r="N58" s="124"/>
    </row>
    <row r="59" spans="1:14" ht="15" customHeight="1" x14ac:dyDescent="0.25">
      <c r="A59" s="120"/>
      <c r="B59" s="120"/>
      <c r="C59" s="120"/>
      <c r="D59" s="120"/>
      <c r="E59" s="121"/>
      <c r="F59" s="122"/>
      <c r="G59" s="120"/>
      <c r="H59" s="121"/>
      <c r="I59" s="121"/>
      <c r="J59" s="121"/>
      <c r="K59" s="120"/>
      <c r="L59" s="120"/>
      <c r="M59" s="125"/>
      <c r="N59" s="124"/>
    </row>
    <row r="60" spans="1:14" ht="15" customHeight="1" x14ac:dyDescent="0.25">
      <c r="A60" s="120"/>
      <c r="B60" s="120"/>
      <c r="C60" s="120"/>
      <c r="D60" s="120"/>
      <c r="E60" s="121"/>
      <c r="F60" s="122"/>
      <c r="G60" s="120"/>
      <c r="H60" s="121"/>
      <c r="I60" s="121"/>
      <c r="J60" s="121"/>
      <c r="K60" s="120"/>
      <c r="L60" s="120"/>
      <c r="M60" s="125"/>
      <c r="N60" s="124"/>
    </row>
    <row r="61" spans="1:14" ht="15" customHeight="1" x14ac:dyDescent="0.25">
      <c r="A61" s="120"/>
      <c r="B61" s="120"/>
      <c r="C61" s="120"/>
      <c r="D61" s="120"/>
      <c r="E61" s="121"/>
      <c r="F61" s="122"/>
      <c r="G61" s="120"/>
      <c r="H61" s="121"/>
      <c r="I61" s="121"/>
      <c r="J61" s="121"/>
      <c r="K61" s="120"/>
      <c r="L61" s="120"/>
      <c r="M61" s="125"/>
      <c r="N61" s="124"/>
    </row>
    <row r="62" spans="1:14" ht="15" customHeight="1" x14ac:dyDescent="0.25">
      <c r="A62" s="120"/>
      <c r="B62" s="120"/>
      <c r="C62" s="120"/>
      <c r="D62" s="120"/>
      <c r="E62" s="121"/>
      <c r="F62" s="122"/>
      <c r="G62" s="120"/>
      <c r="H62" s="121"/>
      <c r="I62" s="121"/>
      <c r="J62" s="121"/>
      <c r="K62" s="120"/>
      <c r="L62" s="120"/>
      <c r="M62" s="125"/>
      <c r="N62" s="124"/>
    </row>
    <row r="63" spans="1:14" ht="15" customHeight="1" x14ac:dyDescent="0.25">
      <c r="A63" s="120"/>
      <c r="B63" s="120"/>
      <c r="C63" s="120"/>
      <c r="D63" s="120"/>
      <c r="E63" s="121"/>
      <c r="F63" s="122"/>
      <c r="G63" s="120"/>
      <c r="H63" s="121"/>
      <c r="I63" s="121"/>
      <c r="J63" s="121"/>
      <c r="K63" s="120"/>
      <c r="L63" s="120"/>
      <c r="M63" s="125"/>
      <c r="N63" s="124"/>
    </row>
    <row r="64" spans="1:14" ht="15" customHeight="1" x14ac:dyDescent="0.25">
      <c r="A64" s="120"/>
      <c r="B64" s="120"/>
      <c r="C64" s="120"/>
      <c r="D64" s="120"/>
      <c r="E64" s="121"/>
      <c r="F64" s="122"/>
      <c r="G64" s="120"/>
      <c r="H64" s="121"/>
      <c r="I64" s="121"/>
      <c r="J64" s="121"/>
      <c r="K64" s="120"/>
      <c r="L64" s="120"/>
      <c r="M64" s="125"/>
      <c r="N64" s="124"/>
    </row>
    <row r="65" spans="1:14" ht="15" customHeight="1" x14ac:dyDescent="0.25">
      <c r="A65" s="120"/>
      <c r="B65" s="120"/>
      <c r="C65" s="120"/>
      <c r="D65" s="120"/>
      <c r="E65" s="121"/>
      <c r="F65" s="122"/>
      <c r="G65" s="120"/>
      <c r="H65" s="121"/>
      <c r="I65" s="121"/>
      <c r="J65" s="121"/>
      <c r="K65" s="120"/>
      <c r="L65" s="120"/>
      <c r="M65" s="125"/>
      <c r="N65" s="124"/>
    </row>
    <row r="66" spans="1:14" ht="15" customHeight="1" x14ac:dyDescent="0.25">
      <c r="A66" s="120"/>
      <c r="B66" s="120"/>
      <c r="C66" s="120"/>
      <c r="D66" s="120"/>
      <c r="E66" s="121"/>
      <c r="F66" s="122"/>
      <c r="G66" s="120"/>
      <c r="H66" s="121"/>
      <c r="I66" s="121"/>
      <c r="J66" s="121"/>
      <c r="K66" s="120"/>
      <c r="L66" s="120"/>
      <c r="M66" s="125"/>
      <c r="N66" s="124"/>
    </row>
    <row r="67" spans="1:14" ht="15" customHeight="1" x14ac:dyDescent="0.25">
      <c r="A67" s="120"/>
      <c r="B67" s="120"/>
      <c r="C67" s="120"/>
      <c r="D67" s="120"/>
      <c r="E67" s="121"/>
      <c r="F67" s="122"/>
      <c r="G67" s="120"/>
      <c r="H67" s="121"/>
      <c r="I67" s="121"/>
      <c r="J67" s="121"/>
      <c r="K67" s="120"/>
      <c r="L67" s="120"/>
      <c r="M67" s="125"/>
      <c r="N67" s="124"/>
    </row>
    <row r="68" spans="1:14" ht="15" customHeight="1" x14ac:dyDescent="0.25">
      <c r="A68" s="120"/>
      <c r="B68" s="120"/>
      <c r="C68" s="120"/>
      <c r="D68" s="120"/>
      <c r="E68" s="121"/>
      <c r="F68" s="122"/>
      <c r="G68" s="120"/>
      <c r="H68" s="121"/>
      <c r="I68" s="121"/>
      <c r="J68" s="121"/>
      <c r="K68" s="120"/>
      <c r="L68" s="120"/>
      <c r="M68" s="125"/>
      <c r="N68" s="124"/>
    </row>
    <row r="69" spans="1:14" ht="15" customHeight="1" x14ac:dyDescent="0.25">
      <c r="A69" s="120"/>
      <c r="B69" s="120"/>
      <c r="C69" s="120"/>
      <c r="D69" s="120"/>
      <c r="E69" s="121"/>
      <c r="F69" s="122"/>
      <c r="G69" s="120"/>
      <c r="H69" s="121"/>
      <c r="I69" s="121"/>
      <c r="J69" s="121"/>
      <c r="K69" s="120"/>
      <c r="L69" s="120"/>
      <c r="M69" s="125"/>
      <c r="N69" s="124"/>
    </row>
    <row r="70" spans="1:14" ht="15" customHeight="1" x14ac:dyDescent="0.25">
      <c r="A70" s="120"/>
      <c r="B70" s="120"/>
      <c r="C70" s="120"/>
      <c r="D70" s="120"/>
      <c r="E70" s="121"/>
      <c r="F70" s="122"/>
      <c r="G70" s="120"/>
      <c r="H70" s="121"/>
      <c r="I70" s="121"/>
      <c r="J70" s="121"/>
      <c r="K70" s="120"/>
      <c r="L70" s="120"/>
      <c r="M70" s="125"/>
      <c r="N70" s="124"/>
    </row>
    <row r="71" spans="1:14" ht="15" customHeight="1" x14ac:dyDescent="0.25">
      <c r="A71" s="120"/>
      <c r="B71" s="120"/>
      <c r="C71" s="120"/>
      <c r="D71" s="120"/>
      <c r="E71" s="121"/>
      <c r="F71" s="122"/>
      <c r="G71" s="120"/>
      <c r="H71" s="121"/>
      <c r="I71" s="121"/>
      <c r="J71" s="121"/>
      <c r="K71" s="120"/>
      <c r="L71" s="120"/>
      <c r="M71" s="125"/>
      <c r="N71" s="124"/>
    </row>
    <row r="72" spans="1:14" x14ac:dyDescent="0.25">
      <c r="A72" s="127"/>
      <c r="B72" s="128"/>
      <c r="C72" s="128"/>
      <c r="D72" s="128"/>
      <c r="E72" s="128"/>
      <c r="F72" s="127"/>
      <c r="G72" s="129"/>
      <c r="H72" s="128"/>
      <c r="I72" s="127"/>
      <c r="J72" s="127"/>
      <c r="K72" s="127"/>
      <c r="L72" s="128"/>
      <c r="M72" s="128"/>
    </row>
    <row r="73" spans="1:14" x14ac:dyDescent="0.25">
      <c r="A73" s="127"/>
      <c r="B73" s="128"/>
      <c r="C73" s="128"/>
      <c r="D73" s="128"/>
      <c r="E73" s="128"/>
      <c r="F73" s="127"/>
      <c r="G73" s="129"/>
      <c r="H73" s="128"/>
      <c r="I73" s="127"/>
      <c r="J73" s="127"/>
      <c r="K73" s="127"/>
      <c r="L73" s="128"/>
      <c r="M73" s="128"/>
    </row>
    <row r="74" spans="1:14" x14ac:dyDescent="0.25">
      <c r="A74" s="127"/>
      <c r="B74" s="128"/>
      <c r="C74" s="128"/>
      <c r="D74" s="128"/>
      <c r="E74" s="128"/>
      <c r="F74" s="127"/>
      <c r="G74" s="129"/>
      <c r="H74" s="128"/>
      <c r="I74" s="127"/>
      <c r="J74" s="127"/>
      <c r="K74" s="127"/>
      <c r="L74" s="128"/>
      <c r="M74" s="128"/>
    </row>
    <row r="75" spans="1:14" x14ac:dyDescent="0.25">
      <c r="A75" s="127"/>
      <c r="B75" s="128"/>
      <c r="C75" s="128"/>
      <c r="D75" s="128"/>
      <c r="E75" s="128"/>
      <c r="F75" s="127"/>
      <c r="G75" s="129"/>
      <c r="H75" s="128"/>
      <c r="I75" s="127"/>
      <c r="J75" s="127"/>
      <c r="K75" s="127"/>
      <c r="L75" s="128"/>
      <c r="M75" s="128"/>
    </row>
    <row r="76" spans="1:14" x14ac:dyDescent="0.25">
      <c r="A76" s="127"/>
      <c r="B76" s="128"/>
      <c r="C76" s="128"/>
      <c r="D76" s="128"/>
      <c r="E76" s="128"/>
      <c r="F76" s="127"/>
      <c r="G76" s="129"/>
      <c r="H76" s="128"/>
      <c r="I76" s="127"/>
      <c r="J76" s="127"/>
      <c r="K76" s="127"/>
      <c r="L76" s="128"/>
      <c r="M76" s="128"/>
    </row>
    <row r="77" spans="1:14" x14ac:dyDescent="0.25">
      <c r="A77" s="127"/>
      <c r="B77" s="128"/>
      <c r="C77" s="128"/>
      <c r="D77" s="128"/>
      <c r="E77" s="128"/>
      <c r="F77" s="127"/>
      <c r="G77" s="129"/>
      <c r="H77" s="128"/>
      <c r="I77" s="127"/>
      <c r="J77" s="127"/>
      <c r="K77" s="127"/>
      <c r="L77" s="128"/>
      <c r="M77" s="128"/>
    </row>
    <row r="78" spans="1:14" x14ac:dyDescent="0.25">
      <c r="A78" s="127"/>
      <c r="B78" s="128"/>
      <c r="C78" s="128"/>
      <c r="D78" s="128"/>
      <c r="E78" s="128"/>
      <c r="F78" s="127"/>
      <c r="G78" s="129"/>
      <c r="H78" s="128"/>
      <c r="I78" s="127"/>
      <c r="J78" s="127"/>
      <c r="K78" s="127"/>
      <c r="L78" s="128"/>
      <c r="M78" s="128"/>
    </row>
    <row r="79" spans="1:14" x14ac:dyDescent="0.25">
      <c r="A79" s="127"/>
      <c r="B79" s="128"/>
      <c r="C79" s="128"/>
      <c r="D79" s="128"/>
      <c r="E79" s="128"/>
      <c r="F79" s="127"/>
      <c r="G79" s="129"/>
      <c r="H79" s="128"/>
      <c r="I79" s="127"/>
      <c r="J79" s="127"/>
      <c r="K79" s="127"/>
      <c r="L79" s="128"/>
      <c r="M79" s="128"/>
    </row>
    <row r="80" spans="1:14" x14ac:dyDescent="0.25">
      <c r="A80" s="127"/>
      <c r="B80" s="128"/>
      <c r="C80" s="128"/>
      <c r="D80" s="128"/>
      <c r="E80" s="128"/>
      <c r="F80" s="127"/>
      <c r="G80" s="129"/>
      <c r="H80" s="128"/>
      <c r="I80" s="127"/>
      <c r="J80" s="127"/>
      <c r="K80" s="127"/>
      <c r="L80" s="128"/>
      <c r="M80" s="128"/>
    </row>
    <row r="81" spans="1:13" x14ac:dyDescent="0.25">
      <c r="A81" s="127"/>
      <c r="B81" s="128"/>
      <c r="C81" s="128"/>
      <c r="D81" s="128"/>
      <c r="E81" s="128"/>
      <c r="F81" s="127"/>
      <c r="G81" s="129"/>
      <c r="H81" s="128"/>
      <c r="I81" s="127"/>
      <c r="J81" s="127"/>
      <c r="K81" s="127"/>
      <c r="L81" s="128"/>
      <c r="M81" s="128"/>
    </row>
    <row r="82" spans="1:13" x14ac:dyDescent="0.25">
      <c r="A82" s="127"/>
      <c r="B82" s="128"/>
      <c r="C82" s="128"/>
      <c r="D82" s="128"/>
      <c r="E82" s="128"/>
      <c r="F82" s="127"/>
      <c r="G82" s="129"/>
      <c r="H82" s="128"/>
      <c r="I82" s="127"/>
      <c r="J82" s="127"/>
      <c r="K82" s="127"/>
      <c r="L82" s="128"/>
      <c r="M82" s="128"/>
    </row>
    <row r="83" spans="1:13" x14ac:dyDescent="0.25">
      <c r="A83" s="127"/>
      <c r="B83" s="128"/>
      <c r="C83" s="128"/>
      <c r="D83" s="128"/>
      <c r="E83" s="128"/>
      <c r="F83" s="127"/>
      <c r="G83" s="129"/>
      <c r="H83" s="128"/>
      <c r="I83" s="127"/>
      <c r="J83" s="127"/>
      <c r="K83" s="127"/>
      <c r="L83" s="128"/>
      <c r="M83" s="128"/>
    </row>
    <row r="84" spans="1:13" x14ac:dyDescent="0.25">
      <c r="A84" s="127"/>
      <c r="B84" s="128"/>
      <c r="C84" s="128"/>
      <c r="D84" s="128"/>
      <c r="E84" s="128"/>
      <c r="F84" s="127"/>
      <c r="G84" s="129"/>
      <c r="H84" s="128"/>
      <c r="I84" s="127"/>
      <c r="J84" s="127"/>
      <c r="K84" s="127"/>
      <c r="L84" s="128"/>
      <c r="M84" s="128"/>
    </row>
    <row r="85" spans="1:13" x14ac:dyDescent="0.25">
      <c r="A85" s="127"/>
      <c r="B85" s="128"/>
      <c r="C85" s="128"/>
      <c r="D85" s="128"/>
      <c r="E85" s="128"/>
      <c r="F85" s="127"/>
      <c r="G85" s="129"/>
      <c r="H85" s="128"/>
      <c r="I85" s="127"/>
      <c r="J85" s="127"/>
      <c r="K85" s="127"/>
      <c r="L85" s="128"/>
      <c r="M85" s="128"/>
    </row>
    <row r="86" spans="1:13" x14ac:dyDescent="0.25">
      <c r="A86" s="127"/>
      <c r="B86" s="128"/>
      <c r="C86" s="128"/>
      <c r="D86" s="128"/>
      <c r="E86" s="128"/>
      <c r="F86" s="127"/>
      <c r="G86" s="129"/>
      <c r="H86" s="128"/>
      <c r="I86" s="127"/>
      <c r="J86" s="127"/>
      <c r="K86" s="127"/>
      <c r="L86" s="128"/>
      <c r="M86" s="128"/>
    </row>
    <row r="87" spans="1:13" x14ac:dyDescent="0.25">
      <c r="A87" s="127"/>
      <c r="B87" s="128"/>
      <c r="C87" s="128"/>
      <c r="D87" s="128"/>
      <c r="E87" s="128"/>
      <c r="F87" s="127"/>
      <c r="G87" s="129"/>
      <c r="H87" s="128"/>
      <c r="I87" s="127"/>
      <c r="J87" s="127"/>
      <c r="K87" s="127"/>
      <c r="L87" s="128"/>
      <c r="M87" s="128"/>
    </row>
    <row r="88" spans="1:13" x14ac:dyDescent="0.25">
      <c r="A88" s="127"/>
      <c r="B88" s="128"/>
      <c r="C88" s="128"/>
      <c r="D88" s="128"/>
      <c r="E88" s="128"/>
      <c r="F88" s="127"/>
      <c r="G88" s="129"/>
      <c r="H88" s="128"/>
      <c r="I88" s="127"/>
      <c r="J88" s="127"/>
      <c r="K88" s="127"/>
      <c r="L88" s="128"/>
      <c r="M88" s="128"/>
    </row>
    <row r="89" spans="1:13" x14ac:dyDescent="0.25">
      <c r="A89" s="127"/>
      <c r="B89" s="128"/>
      <c r="C89" s="128"/>
      <c r="D89" s="128"/>
      <c r="E89" s="128"/>
      <c r="F89" s="127"/>
      <c r="G89" s="129"/>
      <c r="H89" s="128"/>
      <c r="I89" s="127"/>
      <c r="J89" s="127"/>
      <c r="K89" s="127"/>
      <c r="L89" s="128"/>
      <c r="M89" s="128"/>
    </row>
    <row r="90" spans="1:13" x14ac:dyDescent="0.25">
      <c r="A90" s="127"/>
      <c r="B90" s="128"/>
      <c r="C90" s="128"/>
      <c r="D90" s="128"/>
      <c r="E90" s="128"/>
      <c r="F90" s="127"/>
      <c r="G90" s="129"/>
      <c r="H90" s="128"/>
      <c r="I90" s="127"/>
      <c r="J90" s="127"/>
      <c r="K90" s="127"/>
      <c r="L90" s="128"/>
      <c r="M90" s="128"/>
    </row>
    <row r="91" spans="1:13" x14ac:dyDescent="0.25">
      <c r="A91" s="127"/>
      <c r="B91" s="128"/>
      <c r="C91" s="128"/>
      <c r="D91" s="128"/>
      <c r="E91" s="128"/>
      <c r="F91" s="127"/>
      <c r="G91" s="129"/>
      <c r="H91" s="128"/>
      <c r="I91" s="127"/>
      <c r="J91" s="127"/>
      <c r="K91" s="127"/>
      <c r="L91" s="128"/>
      <c r="M91" s="128"/>
    </row>
    <row r="92" spans="1:13" x14ac:dyDescent="0.25">
      <c r="A92" s="127"/>
      <c r="B92" s="128"/>
      <c r="C92" s="128"/>
      <c r="D92" s="128"/>
      <c r="E92" s="128"/>
      <c r="F92" s="127"/>
      <c r="G92" s="129"/>
      <c r="H92" s="128"/>
      <c r="I92" s="127"/>
      <c r="J92" s="127"/>
      <c r="K92" s="127"/>
      <c r="L92" s="128"/>
      <c r="M92" s="128"/>
    </row>
    <row r="93" spans="1:13" x14ac:dyDescent="0.25">
      <c r="A93" s="127"/>
      <c r="B93" s="128"/>
      <c r="C93" s="128"/>
      <c r="D93" s="128"/>
      <c r="E93" s="128"/>
      <c r="F93" s="127"/>
      <c r="G93" s="129"/>
      <c r="H93" s="128"/>
      <c r="I93" s="127"/>
      <c r="J93" s="127"/>
      <c r="K93" s="127"/>
      <c r="L93" s="128"/>
      <c r="M93" s="128"/>
    </row>
    <row r="94" spans="1:13" x14ac:dyDescent="0.25">
      <c r="A94" s="127"/>
      <c r="B94" s="128"/>
      <c r="C94" s="128"/>
      <c r="D94" s="128"/>
      <c r="E94" s="128"/>
      <c r="F94" s="127"/>
      <c r="G94" s="129"/>
      <c r="H94" s="128"/>
      <c r="I94" s="127"/>
      <c r="J94" s="127"/>
      <c r="K94" s="127"/>
      <c r="L94" s="128"/>
      <c r="M94" s="128"/>
    </row>
    <row r="95" spans="1:13" x14ac:dyDescent="0.25">
      <c r="A95" s="127"/>
      <c r="B95" s="128"/>
      <c r="C95" s="128"/>
      <c r="D95" s="128"/>
      <c r="E95" s="128"/>
      <c r="F95" s="127"/>
      <c r="G95" s="129"/>
      <c r="H95" s="128"/>
      <c r="I95" s="127"/>
      <c r="J95" s="127"/>
      <c r="K95" s="127"/>
      <c r="L95" s="128"/>
      <c r="M95" s="128"/>
    </row>
    <row r="96" spans="1:13" x14ac:dyDescent="0.25">
      <c r="A96" s="127"/>
      <c r="B96" s="128"/>
      <c r="C96" s="128"/>
      <c r="D96" s="128"/>
      <c r="E96" s="128"/>
      <c r="F96" s="127"/>
      <c r="G96" s="129"/>
      <c r="H96" s="128"/>
      <c r="I96" s="127"/>
      <c r="J96" s="127"/>
      <c r="K96" s="127"/>
      <c r="L96" s="128"/>
      <c r="M96" s="128"/>
    </row>
    <row r="97" spans="1:13" x14ac:dyDescent="0.25">
      <c r="A97" s="127"/>
      <c r="B97" s="128"/>
      <c r="C97" s="128"/>
      <c r="D97" s="128"/>
      <c r="E97" s="128"/>
      <c r="F97" s="127"/>
      <c r="G97" s="129"/>
      <c r="H97" s="128"/>
      <c r="I97" s="127"/>
      <c r="J97" s="127"/>
      <c r="K97" s="127"/>
      <c r="L97" s="128"/>
      <c r="M97" s="128"/>
    </row>
    <row r="98" spans="1:13" x14ac:dyDescent="0.25">
      <c r="A98" s="127"/>
      <c r="B98" s="128"/>
      <c r="C98" s="128"/>
      <c r="D98" s="128"/>
      <c r="E98" s="128"/>
      <c r="F98" s="127"/>
      <c r="G98" s="129"/>
      <c r="H98" s="128"/>
      <c r="I98" s="127"/>
      <c r="J98" s="127"/>
      <c r="K98" s="127"/>
      <c r="L98" s="128"/>
      <c r="M98" s="128"/>
    </row>
    <row r="99" spans="1:13" x14ac:dyDescent="0.25">
      <c r="A99" s="127"/>
      <c r="B99" s="128"/>
      <c r="C99" s="128"/>
      <c r="D99" s="128"/>
      <c r="E99" s="128"/>
      <c r="F99" s="127"/>
      <c r="G99" s="129"/>
      <c r="H99" s="128"/>
      <c r="I99" s="127"/>
      <c r="J99" s="130"/>
      <c r="K99" s="127"/>
      <c r="L99" s="128"/>
      <c r="M99" s="128"/>
    </row>
    <row r="100" spans="1:13" x14ac:dyDescent="0.25">
      <c r="A100" s="127"/>
      <c r="B100" s="128"/>
      <c r="C100" s="128"/>
      <c r="D100" s="128"/>
      <c r="E100" s="128"/>
      <c r="F100" s="127"/>
      <c r="G100" s="129"/>
      <c r="H100" s="128"/>
      <c r="I100" s="127"/>
      <c r="J100" s="127"/>
      <c r="K100" s="127"/>
      <c r="L100" s="128"/>
      <c r="M100" s="128"/>
    </row>
    <row r="101" spans="1:13" x14ac:dyDescent="0.25">
      <c r="A101" s="127"/>
      <c r="B101" s="128"/>
      <c r="C101" s="128"/>
      <c r="D101" s="128"/>
      <c r="E101" s="128"/>
      <c r="F101" s="127"/>
      <c r="G101" s="129"/>
      <c r="H101" s="128"/>
      <c r="I101" s="127"/>
      <c r="J101" s="127"/>
      <c r="K101" s="127"/>
      <c r="L101" s="128"/>
      <c r="M101" s="128"/>
    </row>
    <row r="102" spans="1:13" x14ac:dyDescent="0.25">
      <c r="A102" s="127"/>
      <c r="B102" s="128"/>
      <c r="C102" s="128"/>
      <c r="D102" s="128"/>
      <c r="E102" s="128"/>
      <c r="F102" s="127"/>
      <c r="G102" s="129"/>
      <c r="H102" s="128"/>
      <c r="I102" s="127"/>
      <c r="J102" s="127"/>
      <c r="K102" s="127"/>
      <c r="L102" s="128"/>
      <c r="M102" s="128"/>
    </row>
    <row r="103" spans="1:13" x14ac:dyDescent="0.25">
      <c r="A103" s="127"/>
      <c r="B103" s="128"/>
      <c r="C103" s="128"/>
      <c r="D103" s="128"/>
      <c r="E103" s="128"/>
      <c r="F103" s="127"/>
      <c r="G103" s="129"/>
      <c r="H103" s="128"/>
      <c r="I103" s="127"/>
      <c r="J103" s="127"/>
      <c r="K103" s="127"/>
      <c r="L103" s="128"/>
      <c r="M103" s="128"/>
    </row>
    <row r="104" spans="1:13" x14ac:dyDescent="0.25">
      <c r="A104" s="127"/>
      <c r="B104" s="128"/>
      <c r="C104" s="128"/>
      <c r="D104" s="128"/>
      <c r="E104" s="128"/>
      <c r="F104" s="127"/>
      <c r="G104" s="129"/>
      <c r="H104" s="128"/>
      <c r="I104" s="127"/>
      <c r="J104" s="127"/>
      <c r="K104" s="127"/>
      <c r="L104" s="128"/>
      <c r="M104" s="128"/>
    </row>
    <row r="105" spans="1:13" x14ac:dyDescent="0.25">
      <c r="A105" s="127"/>
      <c r="B105" s="128"/>
      <c r="C105" s="128"/>
      <c r="D105" s="128"/>
      <c r="E105" s="128"/>
      <c r="F105" s="127"/>
      <c r="G105" s="129"/>
      <c r="H105" s="128"/>
      <c r="I105" s="127"/>
      <c r="J105" s="127"/>
      <c r="K105" s="127"/>
      <c r="L105" s="128"/>
      <c r="M105" s="128"/>
    </row>
    <row r="106" spans="1:13" x14ac:dyDescent="0.25">
      <c r="A106" s="127"/>
      <c r="B106" s="128"/>
      <c r="C106" s="128"/>
      <c r="D106" s="128"/>
      <c r="E106" s="128"/>
      <c r="F106" s="127"/>
      <c r="G106" s="129"/>
      <c r="H106" s="128"/>
      <c r="I106" s="130"/>
      <c r="J106" s="127"/>
      <c r="K106" s="127"/>
      <c r="L106" s="128"/>
      <c r="M106" s="128"/>
    </row>
  </sheetData>
  <mergeCells count="5">
    <mergeCell ref="C5:E5"/>
    <mergeCell ref="C8:E8"/>
    <mergeCell ref="C10:E10"/>
    <mergeCell ref="A1:N2"/>
    <mergeCell ref="I5:K5"/>
  </mergeCells>
  <conditionalFormatting sqref="I14:I71">
    <cfRule type="cellIs" dxfId="24" priority="1" operator="between">
      <formula>80</formula>
      <formula>100</formula>
    </cfRule>
    <cfRule type="cellIs" dxfId="23" priority="2" operator="between">
      <formula>70</formula>
      <formula>79</formula>
    </cfRule>
    <cfRule type="cellIs" dxfId="22" priority="3" operator="between">
      <formula>61</formula>
      <formula>69</formula>
    </cfRule>
    <cfRule type="cellIs" dxfId="21" priority="4" operator="between">
      <formula>51</formula>
      <formula>60</formula>
    </cfRule>
    <cfRule type="cellIs" dxfId="20" priority="5" operator="between">
      <formula>1</formula>
      <formula>50</formula>
    </cfRule>
  </conditionalFormatting>
  <hyperlinks>
    <hyperlink ref="I5:K5" location="Doelstellingen!A1" display="Terug naar Doelstellingen"/>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E3"/>
  <sheetViews>
    <sheetView workbookViewId="0">
      <selection activeCell="C13" sqref="C13"/>
    </sheetView>
  </sheetViews>
  <sheetFormatPr defaultColWidth="9.140625" defaultRowHeight="15" x14ac:dyDescent="0.25"/>
  <cols>
    <col min="1" max="1" width="14.42578125" customWidth="1"/>
    <col min="2" max="2" width="18.85546875" bestFit="1" customWidth="1"/>
    <col min="3" max="3" width="30.42578125" bestFit="1" customWidth="1"/>
    <col min="4" max="4" width="38.85546875" bestFit="1" customWidth="1"/>
    <col min="5" max="5" width="36.140625" customWidth="1"/>
  </cols>
  <sheetData>
    <row r="1" spans="1:5" x14ac:dyDescent="0.25">
      <c r="A1" s="7" t="s">
        <v>144</v>
      </c>
      <c r="B1" s="9" t="s">
        <v>16</v>
      </c>
      <c r="C1" s="8" t="s">
        <v>19</v>
      </c>
      <c r="D1" s="7" t="s">
        <v>143</v>
      </c>
      <c r="E1" s="8" t="s">
        <v>22</v>
      </c>
    </row>
    <row r="2" spans="1:5" x14ac:dyDescent="0.25">
      <c r="A2" s="8" t="s">
        <v>14</v>
      </c>
      <c r="B2" s="8" t="s">
        <v>17</v>
      </c>
      <c r="C2" s="9" t="s">
        <v>18</v>
      </c>
      <c r="D2" s="8" t="s">
        <v>25</v>
      </c>
      <c r="E2" s="8" t="s">
        <v>23</v>
      </c>
    </row>
    <row r="3" spans="1:5" x14ac:dyDescent="0.25">
      <c r="A3" s="9" t="s">
        <v>15</v>
      </c>
      <c r="D3" s="9" t="s">
        <v>21</v>
      </c>
      <c r="E3" s="9" t="s">
        <v>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50"/>
  <sheetViews>
    <sheetView zoomScale="85" zoomScaleNormal="85" workbookViewId="0">
      <pane xSplit="4" ySplit="13" topLeftCell="E14" activePane="bottomRight" state="frozen"/>
      <selection pane="topRight" activeCell="E1" sqref="E1"/>
      <selection pane="bottomLeft" activeCell="A13" sqref="A13"/>
      <selection pane="bottomRight" activeCell="A25" sqref="A25"/>
    </sheetView>
  </sheetViews>
  <sheetFormatPr defaultColWidth="9.140625" defaultRowHeight="15" x14ac:dyDescent="0.25"/>
  <cols>
    <col min="1" max="1" width="17.140625" style="94" customWidth="1"/>
    <col min="2" max="2" width="15.5703125" style="94" customWidth="1"/>
    <col min="3" max="3" width="13.7109375" style="94" customWidth="1"/>
    <col min="4" max="4" width="17.140625" style="94" customWidth="1"/>
    <col min="5" max="5" width="11.7109375" style="94" customWidth="1"/>
    <col min="6" max="6" width="13.28515625" style="94" customWidth="1"/>
    <col min="7" max="7" width="16.5703125" style="94" customWidth="1"/>
    <col min="8" max="8" width="10.85546875" style="94" customWidth="1"/>
    <col min="9" max="9" width="13.7109375" style="94" customWidth="1"/>
    <col min="10" max="10" width="11.42578125" style="94" customWidth="1"/>
    <col min="11" max="11" width="13.140625" style="94" customWidth="1"/>
    <col min="12" max="12" width="16.85546875" style="94" customWidth="1"/>
    <col min="13" max="13" width="24.42578125" style="94" customWidth="1"/>
    <col min="14" max="14" width="17.140625" style="94" customWidth="1"/>
    <col min="15" max="15" width="16.140625" style="94" customWidth="1"/>
    <col min="16" max="16" width="12.5703125" style="94" customWidth="1"/>
    <col min="17" max="17" width="18.5703125" style="94" customWidth="1"/>
    <col min="18" max="18" width="35.5703125" style="94" customWidth="1"/>
    <col min="19" max="19" width="32.28515625" style="94" bestFit="1" customWidth="1"/>
    <col min="20" max="20" width="12" style="94" hidden="1" customWidth="1"/>
    <col min="21" max="29" width="9.140625" style="94" hidden="1" customWidth="1"/>
    <col min="30" max="16384" width="9.140625" style="94"/>
  </cols>
  <sheetData>
    <row r="1" spans="1:29" s="105" customFormat="1" ht="28.5" customHeight="1" x14ac:dyDescent="0.45">
      <c r="A1" s="104" t="s">
        <v>245</v>
      </c>
      <c r="B1" s="104"/>
      <c r="C1" s="104"/>
      <c r="D1" s="104"/>
      <c r="E1" s="246" t="s">
        <v>415</v>
      </c>
      <c r="F1" s="246"/>
      <c r="G1" s="246"/>
      <c r="H1" s="246"/>
      <c r="I1" s="246"/>
      <c r="J1" s="246"/>
      <c r="K1" s="246"/>
      <c r="L1" s="246"/>
      <c r="M1" s="246"/>
      <c r="N1" s="104"/>
      <c r="O1" s="104"/>
      <c r="P1" s="104"/>
    </row>
    <row r="2" spans="1:29" s="105" customFormat="1" ht="28.5" x14ac:dyDescent="0.45">
      <c r="A2" s="104"/>
      <c r="B2" s="106" t="s">
        <v>279</v>
      </c>
      <c r="C2" s="107">
        <v>2016</v>
      </c>
      <c r="D2" s="104"/>
      <c r="E2" s="150"/>
      <c r="F2" s="150"/>
      <c r="G2" s="150"/>
      <c r="H2" s="150"/>
      <c r="I2" s="150"/>
      <c r="J2" s="150"/>
      <c r="K2" s="150"/>
      <c r="L2" s="150"/>
      <c r="M2" s="150"/>
      <c r="N2" s="104"/>
      <c r="O2" s="104"/>
      <c r="P2" s="104"/>
    </row>
    <row r="3" spans="1:29" s="105" customFormat="1" ht="15.75" thickBot="1" x14ac:dyDescent="0.3">
      <c r="G3" s="108"/>
    </row>
    <row r="4" spans="1:29" s="105" customFormat="1" ht="17.25" x14ac:dyDescent="0.3">
      <c r="A4" s="247" t="s">
        <v>397</v>
      </c>
      <c r="B4" s="248"/>
      <c r="C4" s="248"/>
      <c r="D4" s="249"/>
      <c r="E4" s="109"/>
      <c r="F4" s="109"/>
      <c r="G4" s="109"/>
      <c r="H4" s="109"/>
    </row>
    <row r="5" spans="1:29" s="105" customFormat="1" ht="18" thickBot="1" x14ac:dyDescent="0.35">
      <c r="A5" s="250"/>
      <c r="B5" s="251"/>
      <c r="C5" s="251"/>
      <c r="D5" s="252"/>
      <c r="E5" s="110"/>
      <c r="F5" s="110"/>
      <c r="G5" s="110"/>
      <c r="H5" s="110"/>
    </row>
    <row r="6" spans="1:29" s="105" customFormat="1" ht="17.25" hidden="1" x14ac:dyDescent="0.3">
      <c r="B6" s="110"/>
      <c r="C6" s="110"/>
      <c r="D6" s="110"/>
      <c r="E6" s="110"/>
      <c r="F6" s="110"/>
      <c r="G6" s="110"/>
      <c r="H6" s="110"/>
    </row>
    <row r="7" spans="1:29" s="105" customFormat="1" ht="17.25" hidden="1" x14ac:dyDescent="0.3">
      <c r="E7" s="110"/>
      <c r="F7" s="110"/>
      <c r="G7" s="110"/>
      <c r="H7" s="110"/>
    </row>
    <row r="8" spans="1:29" s="105" customFormat="1" ht="17.25" hidden="1" x14ac:dyDescent="0.3">
      <c r="E8" s="110"/>
      <c r="F8" s="110"/>
      <c r="G8" s="110"/>
      <c r="H8" s="110"/>
    </row>
    <row r="9" spans="1:29" s="105" customFormat="1" ht="18" thickBot="1" x14ac:dyDescent="0.35">
      <c r="B9" s="110"/>
      <c r="C9" s="110"/>
      <c r="D9" s="110"/>
      <c r="E9" s="110"/>
      <c r="F9" s="110"/>
      <c r="G9" s="110"/>
      <c r="H9" s="110"/>
    </row>
    <row r="10" spans="1:29" s="105" customFormat="1" ht="19.5" thickBot="1" x14ac:dyDescent="0.35">
      <c r="B10" s="151" t="s">
        <v>246</v>
      </c>
      <c r="E10" s="110"/>
      <c r="F10" s="110"/>
      <c r="G10" s="110"/>
      <c r="H10" s="110"/>
    </row>
    <row r="11" spans="1:29" s="105" customFormat="1" ht="3.75" customHeight="1" x14ac:dyDescent="0.3">
      <c r="B11" s="185"/>
      <c r="E11" s="110"/>
      <c r="F11" s="110"/>
      <c r="G11" s="110"/>
      <c r="H11" s="110"/>
    </row>
    <row r="12" spans="1:29" s="105" customFormat="1" ht="17.25" x14ac:dyDescent="0.3">
      <c r="E12" s="110"/>
      <c r="F12" s="110"/>
      <c r="G12" s="110"/>
      <c r="H12" s="110"/>
    </row>
    <row r="13" spans="1:29" s="154" customFormat="1" ht="45" x14ac:dyDescent="0.25">
      <c r="A13" s="111" t="s">
        <v>247</v>
      </c>
      <c r="B13" s="111" t="s">
        <v>248</v>
      </c>
      <c r="C13" s="111" t="s">
        <v>249</v>
      </c>
      <c r="D13" s="111" t="s">
        <v>250</v>
      </c>
      <c r="E13" s="111" t="s">
        <v>260</v>
      </c>
      <c r="F13" s="152" t="s">
        <v>251</v>
      </c>
      <c r="G13" s="111" t="s">
        <v>6</v>
      </c>
      <c r="H13" s="111" t="s">
        <v>252</v>
      </c>
      <c r="I13" s="111" t="s">
        <v>7</v>
      </c>
      <c r="J13" s="111" t="s">
        <v>276</v>
      </c>
      <c r="K13" s="111" t="s">
        <v>253</v>
      </c>
      <c r="L13" s="111" t="s">
        <v>254</v>
      </c>
      <c r="M13" s="111" t="s">
        <v>274</v>
      </c>
      <c r="N13" s="111" t="s">
        <v>255</v>
      </c>
      <c r="O13" s="111" t="s">
        <v>280</v>
      </c>
      <c r="P13" s="153" t="s">
        <v>259</v>
      </c>
      <c r="Q13" s="153" t="s">
        <v>256</v>
      </c>
      <c r="R13" s="153" t="s">
        <v>257</v>
      </c>
      <c r="S13" s="153" t="s">
        <v>258</v>
      </c>
      <c r="T13" s="154" t="s">
        <v>285</v>
      </c>
      <c r="U13" s="154" t="s">
        <v>286</v>
      </c>
    </row>
    <row r="14" spans="1:29" x14ac:dyDescent="0.25">
      <c r="P14" s="90"/>
      <c r="Q14" s="90"/>
      <c r="R14" s="90"/>
      <c r="S14" s="90"/>
      <c r="T14" s="139" t="b">
        <f>IF(P14="&lt; 15 km/jour",IF(Q14="&gt; 75% du temps dans le trafic urbain",IF(R14="peu de chargement (&lt; 30 l)",IF(S14="&gt; 75 % du temps max. 1 passager",TRUE(),))))</f>
        <v>0</v>
      </c>
      <c r="U14" s="139" t="b">
        <f>IF(P14="&lt; 100 km/jour",IF(Q14="&gt; 75% du temps dans le trafic urbain",IF(R14="quantité moy. chargement (30-300 l)",IF(S14="&gt; 75 % du temps max. 4 passagers",TRUE(),))))</f>
        <v>0</v>
      </c>
      <c r="V14" s="139" t="b">
        <f>IF(P14="&lt; 100 km/jour",IF(Q14="&gt; 75% du temps dans le trafic urbain",IF(R14="quantité moy. chargement (30-300 l)",IF(S14="&gt; 75 % du temps max. 1 passager",TRUE(),))))</f>
        <v>0</v>
      </c>
      <c r="W14" s="139" t="b">
        <f>IF(P14="&lt; 100 km/jour",IF(Q14="&gt; 75% du temps dans le trafic urbain",IF(R14="peu de chargement (&lt; 30 l)",IF(S14="&gt; 75 % du temps max. 1 passager",TRUE(),))))</f>
        <v>0</v>
      </c>
      <c r="X14" s="139" t="b">
        <f>IF(P14="&lt; 100 km/jour",IF(Q14="&gt; 75% du temps dans le trafic urbain",IF(R14="peu de chargement (&lt; 30 l)",IF(S14="&gt; 75 % du temps max. 4 passagers",TRUE(),))))</f>
        <v>0</v>
      </c>
      <c r="Y14" s="139" t="b">
        <f>IF(P14="&lt; 15 km/jour",IF(Q14="&gt; 75% du temps dans le trafic urbain",IF(R14="quantité moy. chargement (30-300 l)",IF(S14="&gt; 75 % du temps max. 4 passagers",TRUE(),))))</f>
        <v>0</v>
      </c>
      <c r="Z14" s="139" t="b">
        <f>IF(P14="&lt; 15 km/jour",IF(Q14="&gt; 75% du temps dans le trafic urbain",IF(R14="quantité moy. chargement (30-300 l)",IF(S14="&gt; 75 % du temps max. 1 passager",TRUE(),))))</f>
        <v>0</v>
      </c>
      <c r="AA14" s="139" t="b">
        <f>IF(P14="&lt; 15 km/jour",IF(Q14="&gt; 75% du temps dans le trafic urbain",IF(R14="peu de chargement (&lt; 30 l)",IF(S14="&gt; 75 % du temps max. 1 passager",TRUE(),))))</f>
        <v>0</v>
      </c>
      <c r="AB14" s="139" t="b">
        <f>IF(P14="&lt; 15 km/jour",IF(Q14="&gt; 75% du temps dans le trafic urbain",IF(R14="peu de chargement (&lt; 30 l)",IF(S14="&gt; 75 % du temps max. 4 passagers",TRUE(),))))</f>
        <v>0</v>
      </c>
      <c r="AC14" s="139">
        <f>COUNTIF(U14:AB14,TRUE())</f>
        <v>0</v>
      </c>
    </row>
    <row r="15" spans="1:29" x14ac:dyDescent="0.25">
      <c r="P15" s="90"/>
      <c r="Q15" s="90"/>
      <c r="R15" s="90"/>
      <c r="S15" s="90"/>
      <c r="T15" s="139" t="b">
        <f t="shared" ref="T15:T78" si="0">IF(P15="&lt; 15 km/jour",IF(Q15="&gt; 75% du temps dans le trafic urbain",IF(R15="peu de chargement (&lt; 30 l)",IF(S15="&gt; 75 % du temps max. 1 passager",TRUE(),))))</f>
        <v>0</v>
      </c>
      <c r="U15" s="139" t="b">
        <f t="shared" ref="U15:U78" si="1">IF(P15="&lt; 100 km/jour",IF(Q15="&gt; 75% du temps dans le trafic urbain",IF(R15="quantité moy. chargement (30-300 l)",IF(S15="&gt; 75 % du temps max. 4 passagers",TRUE(),))))</f>
        <v>0</v>
      </c>
      <c r="V15" s="139" t="b">
        <f t="shared" ref="V15:V78" si="2">IF(P15="&lt; 100 km/jour",IF(Q15="&gt; 75% du temps dans le trafic urbain",IF(R15="quantité moy. chargement (30-300 l)",IF(S15="&gt; 75 % du temps max. 1 passager",TRUE(),))))</f>
        <v>0</v>
      </c>
      <c r="W15" s="139" t="b">
        <f t="shared" ref="W15:W78" si="3">IF(P15="&lt; 100 km/jour",IF(Q15="&gt; 75% du temps dans le trafic urbain",IF(R15="peu de chargement (&lt; 30 l)",IF(S15="&gt; 75 % du temps max. 1 passager",TRUE(),))))</f>
        <v>0</v>
      </c>
      <c r="X15" s="139" t="b">
        <f t="shared" ref="X15:X78" si="4">IF(P15="&lt; 100 km/jour",IF(Q15="&gt; 75% du temps dans le trafic urbain",IF(R15="peu de chargement (&lt; 30 l)",IF(S15="&gt; 75 % du temps max. 4 passagers",TRUE(),))))</f>
        <v>0</v>
      </c>
      <c r="Y15" s="139" t="b">
        <f t="shared" ref="Y15:Y78" si="5">IF(P15="&lt; 15 km/jour",IF(Q15="&gt; 75% du temps dans le trafic urbain",IF(R15="quantité moy. chargement (30-300 l)",IF(S15="&gt; 75 % du temps max. 4 passagers",TRUE(),))))</f>
        <v>0</v>
      </c>
      <c r="Z15" s="139" t="b">
        <f t="shared" ref="Z15:Z78" si="6">IF(P15="&lt; 15 km/jour",IF(Q15="&gt; 75% du temps dans le trafic urbain",IF(R15="quantité moy. chargement (30-300 l)",IF(S15="&gt; 75 % du temps max. 1 passager",TRUE(),))))</f>
        <v>0</v>
      </c>
      <c r="AA15" s="139" t="b">
        <f t="shared" ref="AA15:AA78" si="7">IF(P15="&lt; 15 km/jour",IF(Q15="&gt; 75% du temps dans le trafic urbain",IF(R15="peu de chargement (&lt; 30 l)",IF(S15="&gt; 75 % du temps max. 1 passager",TRUE(),))))</f>
        <v>0</v>
      </c>
      <c r="AB15" s="139" t="b">
        <f t="shared" ref="AB15:AB78" si="8">IF(P15="&lt; 15 km/jour",IF(Q15="&gt; 75% du temps dans le trafic urbain",IF(R15="peu de chargement (&lt; 30 l)",IF(S15="&gt; 75 % du temps max. 4 passagers",TRUE(),))))</f>
        <v>0</v>
      </c>
      <c r="AC15" s="139">
        <f t="shared" ref="AC15:AC78" si="9">COUNTIF(U15:AB15,TRUE())</f>
        <v>0</v>
      </c>
    </row>
    <row r="16" spans="1:29" x14ac:dyDescent="0.25">
      <c r="P16" s="90"/>
      <c r="Q16" s="90"/>
      <c r="R16" s="90"/>
      <c r="S16" s="90"/>
      <c r="T16" s="139" t="b">
        <f t="shared" si="0"/>
        <v>0</v>
      </c>
      <c r="U16" s="139" t="b">
        <f t="shared" si="1"/>
        <v>0</v>
      </c>
      <c r="V16" s="139" t="b">
        <f t="shared" si="2"/>
        <v>0</v>
      </c>
      <c r="W16" s="139" t="b">
        <f t="shared" si="3"/>
        <v>0</v>
      </c>
      <c r="X16" s="139" t="b">
        <f t="shared" si="4"/>
        <v>0</v>
      </c>
      <c r="Y16" s="139" t="b">
        <f t="shared" si="5"/>
        <v>0</v>
      </c>
      <c r="Z16" s="139" t="b">
        <f t="shared" si="6"/>
        <v>0</v>
      </c>
      <c r="AA16" s="139" t="b">
        <f t="shared" si="7"/>
        <v>0</v>
      </c>
      <c r="AB16" s="139" t="b">
        <f t="shared" si="8"/>
        <v>0</v>
      </c>
      <c r="AC16" s="139">
        <f t="shared" si="9"/>
        <v>0</v>
      </c>
    </row>
    <row r="17" spans="16:29" x14ac:dyDescent="0.25">
      <c r="P17" s="90"/>
      <c r="Q17" s="90"/>
      <c r="R17" s="90"/>
      <c r="S17" s="90"/>
      <c r="T17" s="139" t="b">
        <f t="shared" si="0"/>
        <v>0</v>
      </c>
      <c r="U17" s="139" t="b">
        <f t="shared" si="1"/>
        <v>0</v>
      </c>
      <c r="V17" s="139" t="b">
        <f t="shared" si="2"/>
        <v>0</v>
      </c>
      <c r="W17" s="139" t="b">
        <f t="shared" si="3"/>
        <v>0</v>
      </c>
      <c r="X17" s="139" t="b">
        <f t="shared" si="4"/>
        <v>0</v>
      </c>
      <c r="Y17" s="139" t="b">
        <f t="shared" si="5"/>
        <v>0</v>
      </c>
      <c r="Z17" s="139" t="b">
        <f t="shared" si="6"/>
        <v>0</v>
      </c>
      <c r="AA17" s="139" t="b">
        <f t="shared" si="7"/>
        <v>0</v>
      </c>
      <c r="AB17" s="139" t="b">
        <f t="shared" si="8"/>
        <v>0</v>
      </c>
      <c r="AC17" s="139">
        <f t="shared" si="9"/>
        <v>0</v>
      </c>
    </row>
    <row r="18" spans="16:29" x14ac:dyDescent="0.25">
      <c r="P18" s="90"/>
      <c r="Q18" s="90"/>
      <c r="R18" s="90"/>
      <c r="S18" s="90"/>
      <c r="T18" s="139" t="b">
        <f t="shared" si="0"/>
        <v>0</v>
      </c>
      <c r="U18" s="139" t="b">
        <f t="shared" si="1"/>
        <v>0</v>
      </c>
      <c r="V18" s="139" t="b">
        <f t="shared" si="2"/>
        <v>0</v>
      </c>
      <c r="W18" s="139" t="b">
        <f t="shared" si="3"/>
        <v>0</v>
      </c>
      <c r="X18" s="139" t="b">
        <f t="shared" si="4"/>
        <v>0</v>
      </c>
      <c r="Y18" s="139" t="b">
        <f t="shared" si="5"/>
        <v>0</v>
      </c>
      <c r="Z18" s="139" t="b">
        <f t="shared" si="6"/>
        <v>0</v>
      </c>
      <c r="AA18" s="139" t="b">
        <f t="shared" si="7"/>
        <v>0</v>
      </c>
      <c r="AB18" s="139" t="b">
        <f t="shared" si="8"/>
        <v>0</v>
      </c>
      <c r="AC18" s="139">
        <f t="shared" si="9"/>
        <v>0</v>
      </c>
    </row>
    <row r="19" spans="16:29" x14ac:dyDescent="0.25">
      <c r="P19" s="90"/>
      <c r="Q19" s="90"/>
      <c r="R19" s="90"/>
      <c r="S19" s="90"/>
      <c r="T19" s="139" t="b">
        <f t="shared" si="0"/>
        <v>0</v>
      </c>
      <c r="U19" s="139" t="b">
        <f t="shared" si="1"/>
        <v>0</v>
      </c>
      <c r="V19" s="139" t="b">
        <f t="shared" si="2"/>
        <v>0</v>
      </c>
      <c r="W19" s="139" t="b">
        <f t="shared" si="3"/>
        <v>0</v>
      </c>
      <c r="X19" s="139" t="b">
        <f t="shared" si="4"/>
        <v>0</v>
      </c>
      <c r="Y19" s="139" t="b">
        <f t="shared" si="5"/>
        <v>0</v>
      </c>
      <c r="Z19" s="139" t="b">
        <f t="shared" si="6"/>
        <v>0</v>
      </c>
      <c r="AA19" s="139" t="b">
        <f t="shared" si="7"/>
        <v>0</v>
      </c>
      <c r="AB19" s="139" t="b">
        <f t="shared" si="8"/>
        <v>0</v>
      </c>
      <c r="AC19" s="139">
        <f t="shared" si="9"/>
        <v>0</v>
      </c>
    </row>
    <row r="20" spans="16:29" x14ac:dyDescent="0.25">
      <c r="P20" s="90"/>
      <c r="Q20" s="90"/>
      <c r="R20" s="90"/>
      <c r="S20" s="90"/>
      <c r="T20" s="139" t="b">
        <f t="shared" si="0"/>
        <v>0</v>
      </c>
      <c r="U20" s="139" t="b">
        <f t="shared" si="1"/>
        <v>0</v>
      </c>
      <c r="V20" s="139" t="b">
        <f t="shared" si="2"/>
        <v>0</v>
      </c>
      <c r="W20" s="139" t="b">
        <f t="shared" si="3"/>
        <v>0</v>
      </c>
      <c r="X20" s="139" t="b">
        <f t="shared" si="4"/>
        <v>0</v>
      </c>
      <c r="Y20" s="139" t="b">
        <f t="shared" si="5"/>
        <v>0</v>
      </c>
      <c r="Z20" s="139" t="b">
        <f t="shared" si="6"/>
        <v>0</v>
      </c>
      <c r="AA20" s="139" t="b">
        <f t="shared" si="7"/>
        <v>0</v>
      </c>
      <c r="AB20" s="139" t="b">
        <f t="shared" si="8"/>
        <v>0</v>
      </c>
      <c r="AC20" s="139">
        <f t="shared" si="9"/>
        <v>0</v>
      </c>
    </row>
    <row r="21" spans="16:29" x14ac:dyDescent="0.25">
      <c r="P21" s="90"/>
      <c r="Q21" s="90"/>
      <c r="R21" s="90"/>
      <c r="S21" s="90"/>
      <c r="T21" s="139" t="b">
        <f t="shared" si="0"/>
        <v>0</v>
      </c>
      <c r="U21" s="139" t="b">
        <f t="shared" si="1"/>
        <v>0</v>
      </c>
      <c r="V21" s="139" t="b">
        <f t="shared" si="2"/>
        <v>0</v>
      </c>
      <c r="W21" s="139" t="b">
        <f t="shared" si="3"/>
        <v>0</v>
      </c>
      <c r="X21" s="139" t="b">
        <f t="shared" si="4"/>
        <v>0</v>
      </c>
      <c r="Y21" s="139" t="b">
        <f t="shared" si="5"/>
        <v>0</v>
      </c>
      <c r="Z21" s="139" t="b">
        <f t="shared" si="6"/>
        <v>0</v>
      </c>
      <c r="AA21" s="139" t="b">
        <f t="shared" si="7"/>
        <v>0</v>
      </c>
      <c r="AB21" s="139" t="b">
        <f t="shared" si="8"/>
        <v>0</v>
      </c>
      <c r="AC21" s="139">
        <f t="shared" si="9"/>
        <v>0</v>
      </c>
    </row>
    <row r="22" spans="16:29" x14ac:dyDescent="0.25">
      <c r="P22" s="90"/>
      <c r="Q22" s="90"/>
      <c r="R22" s="90"/>
      <c r="S22" s="90"/>
      <c r="T22" s="139" t="b">
        <f t="shared" si="0"/>
        <v>0</v>
      </c>
      <c r="U22" s="139" t="b">
        <f t="shared" si="1"/>
        <v>0</v>
      </c>
      <c r="V22" s="139" t="b">
        <f t="shared" si="2"/>
        <v>0</v>
      </c>
      <c r="W22" s="139" t="b">
        <f t="shared" si="3"/>
        <v>0</v>
      </c>
      <c r="X22" s="139" t="b">
        <f t="shared" si="4"/>
        <v>0</v>
      </c>
      <c r="Y22" s="139" t="b">
        <f t="shared" si="5"/>
        <v>0</v>
      </c>
      <c r="Z22" s="139" t="b">
        <f t="shared" si="6"/>
        <v>0</v>
      </c>
      <c r="AA22" s="139" t="b">
        <f t="shared" si="7"/>
        <v>0</v>
      </c>
      <c r="AB22" s="139" t="b">
        <f t="shared" si="8"/>
        <v>0</v>
      </c>
      <c r="AC22" s="139">
        <f t="shared" si="9"/>
        <v>0</v>
      </c>
    </row>
    <row r="23" spans="16:29" x14ac:dyDescent="0.25">
      <c r="P23" s="90"/>
      <c r="Q23" s="90"/>
      <c r="R23" s="90"/>
      <c r="S23" s="90"/>
      <c r="T23" s="139" t="b">
        <f t="shared" si="0"/>
        <v>0</v>
      </c>
      <c r="U23" s="139" t="b">
        <f t="shared" si="1"/>
        <v>0</v>
      </c>
      <c r="V23" s="139" t="b">
        <f t="shared" si="2"/>
        <v>0</v>
      </c>
      <c r="W23" s="139" t="b">
        <f t="shared" si="3"/>
        <v>0</v>
      </c>
      <c r="X23" s="139" t="b">
        <f t="shared" si="4"/>
        <v>0</v>
      </c>
      <c r="Y23" s="139" t="b">
        <f t="shared" si="5"/>
        <v>0</v>
      </c>
      <c r="Z23" s="139" t="b">
        <f t="shared" si="6"/>
        <v>0</v>
      </c>
      <c r="AA23" s="139" t="b">
        <f t="shared" si="7"/>
        <v>0</v>
      </c>
      <c r="AB23" s="139" t="b">
        <f t="shared" si="8"/>
        <v>0</v>
      </c>
      <c r="AC23" s="139">
        <f t="shared" si="9"/>
        <v>0</v>
      </c>
    </row>
    <row r="24" spans="16:29" x14ac:dyDescent="0.25">
      <c r="P24" s="90"/>
      <c r="Q24" s="90"/>
      <c r="R24" s="90"/>
      <c r="S24" s="90"/>
      <c r="T24" s="139" t="b">
        <f t="shared" si="0"/>
        <v>0</v>
      </c>
      <c r="U24" s="139" t="b">
        <f t="shared" si="1"/>
        <v>0</v>
      </c>
      <c r="V24" s="139" t="b">
        <f t="shared" si="2"/>
        <v>0</v>
      </c>
      <c r="W24" s="139" t="b">
        <f t="shared" si="3"/>
        <v>0</v>
      </c>
      <c r="X24" s="139" t="b">
        <f t="shared" si="4"/>
        <v>0</v>
      </c>
      <c r="Y24" s="139" t="b">
        <f t="shared" si="5"/>
        <v>0</v>
      </c>
      <c r="Z24" s="139" t="b">
        <f t="shared" si="6"/>
        <v>0</v>
      </c>
      <c r="AA24" s="139" t="b">
        <f t="shared" si="7"/>
        <v>0</v>
      </c>
      <c r="AB24" s="139" t="b">
        <f t="shared" si="8"/>
        <v>0</v>
      </c>
      <c r="AC24" s="139">
        <f t="shared" si="9"/>
        <v>0</v>
      </c>
    </row>
    <row r="25" spans="16:29" x14ac:dyDescent="0.25">
      <c r="P25" s="90"/>
      <c r="Q25" s="90"/>
      <c r="R25" s="90"/>
      <c r="S25" s="90"/>
      <c r="T25" s="139" t="b">
        <f t="shared" si="0"/>
        <v>0</v>
      </c>
      <c r="U25" s="139" t="b">
        <f t="shared" si="1"/>
        <v>0</v>
      </c>
      <c r="V25" s="139" t="b">
        <f t="shared" si="2"/>
        <v>0</v>
      </c>
      <c r="W25" s="139" t="b">
        <f t="shared" si="3"/>
        <v>0</v>
      </c>
      <c r="X25" s="139" t="b">
        <f t="shared" si="4"/>
        <v>0</v>
      </c>
      <c r="Y25" s="139" t="b">
        <f t="shared" si="5"/>
        <v>0</v>
      </c>
      <c r="Z25" s="139" t="b">
        <f t="shared" si="6"/>
        <v>0</v>
      </c>
      <c r="AA25" s="139" t="b">
        <f t="shared" si="7"/>
        <v>0</v>
      </c>
      <c r="AB25" s="139" t="b">
        <f t="shared" si="8"/>
        <v>0</v>
      </c>
      <c r="AC25" s="139">
        <f t="shared" si="9"/>
        <v>0</v>
      </c>
    </row>
    <row r="26" spans="16:29" x14ac:dyDescent="0.25">
      <c r="P26" s="90"/>
      <c r="Q26" s="90"/>
      <c r="R26" s="90"/>
      <c r="S26" s="90"/>
      <c r="T26" s="139" t="b">
        <f t="shared" si="0"/>
        <v>0</v>
      </c>
      <c r="U26" s="139" t="b">
        <f t="shared" si="1"/>
        <v>0</v>
      </c>
      <c r="V26" s="139" t="b">
        <f t="shared" si="2"/>
        <v>0</v>
      </c>
      <c r="W26" s="139" t="b">
        <f t="shared" si="3"/>
        <v>0</v>
      </c>
      <c r="X26" s="139" t="b">
        <f t="shared" si="4"/>
        <v>0</v>
      </c>
      <c r="Y26" s="139" t="b">
        <f t="shared" si="5"/>
        <v>0</v>
      </c>
      <c r="Z26" s="139" t="b">
        <f t="shared" si="6"/>
        <v>0</v>
      </c>
      <c r="AA26" s="139" t="b">
        <f t="shared" si="7"/>
        <v>0</v>
      </c>
      <c r="AB26" s="139" t="b">
        <f t="shared" si="8"/>
        <v>0</v>
      </c>
      <c r="AC26" s="139">
        <f t="shared" si="9"/>
        <v>0</v>
      </c>
    </row>
    <row r="27" spans="16:29" x14ac:dyDescent="0.25">
      <c r="P27" s="90"/>
      <c r="Q27" s="90"/>
      <c r="R27" s="90"/>
      <c r="S27" s="90"/>
      <c r="T27" s="139" t="b">
        <f t="shared" si="0"/>
        <v>0</v>
      </c>
      <c r="U27" s="139" t="b">
        <f t="shared" si="1"/>
        <v>0</v>
      </c>
      <c r="V27" s="139" t="b">
        <f t="shared" si="2"/>
        <v>0</v>
      </c>
      <c r="W27" s="139" t="b">
        <f t="shared" si="3"/>
        <v>0</v>
      </c>
      <c r="X27" s="139" t="b">
        <f t="shared" si="4"/>
        <v>0</v>
      </c>
      <c r="Y27" s="139" t="b">
        <f t="shared" si="5"/>
        <v>0</v>
      </c>
      <c r="Z27" s="139" t="b">
        <f t="shared" si="6"/>
        <v>0</v>
      </c>
      <c r="AA27" s="139" t="b">
        <f t="shared" si="7"/>
        <v>0</v>
      </c>
      <c r="AB27" s="139" t="b">
        <f t="shared" si="8"/>
        <v>0</v>
      </c>
      <c r="AC27" s="139">
        <f t="shared" si="9"/>
        <v>0</v>
      </c>
    </row>
    <row r="28" spans="16:29" x14ac:dyDescent="0.25">
      <c r="P28" s="90"/>
      <c r="Q28" s="90"/>
      <c r="R28" s="90"/>
      <c r="S28" s="90"/>
      <c r="T28" s="139" t="b">
        <f t="shared" si="0"/>
        <v>0</v>
      </c>
      <c r="U28" s="139" t="b">
        <f t="shared" si="1"/>
        <v>0</v>
      </c>
      <c r="V28" s="139" t="b">
        <f t="shared" si="2"/>
        <v>0</v>
      </c>
      <c r="W28" s="139" t="b">
        <f t="shared" si="3"/>
        <v>0</v>
      </c>
      <c r="X28" s="139" t="b">
        <f t="shared" si="4"/>
        <v>0</v>
      </c>
      <c r="Y28" s="139" t="b">
        <f t="shared" si="5"/>
        <v>0</v>
      </c>
      <c r="Z28" s="139" t="b">
        <f t="shared" si="6"/>
        <v>0</v>
      </c>
      <c r="AA28" s="139" t="b">
        <f t="shared" si="7"/>
        <v>0</v>
      </c>
      <c r="AB28" s="139" t="b">
        <f t="shared" si="8"/>
        <v>0</v>
      </c>
      <c r="AC28" s="139">
        <f t="shared" si="9"/>
        <v>0</v>
      </c>
    </row>
    <row r="29" spans="16:29" x14ac:dyDescent="0.25">
      <c r="P29" s="90"/>
      <c r="Q29" s="90"/>
      <c r="R29" s="90"/>
      <c r="S29" s="90"/>
      <c r="T29" s="139" t="b">
        <f t="shared" si="0"/>
        <v>0</v>
      </c>
      <c r="U29" s="139" t="b">
        <f t="shared" si="1"/>
        <v>0</v>
      </c>
      <c r="V29" s="139" t="b">
        <f t="shared" si="2"/>
        <v>0</v>
      </c>
      <c r="W29" s="139" t="b">
        <f t="shared" si="3"/>
        <v>0</v>
      </c>
      <c r="X29" s="139" t="b">
        <f t="shared" si="4"/>
        <v>0</v>
      </c>
      <c r="Y29" s="139" t="b">
        <f t="shared" si="5"/>
        <v>0</v>
      </c>
      <c r="Z29" s="139" t="b">
        <f t="shared" si="6"/>
        <v>0</v>
      </c>
      <c r="AA29" s="139" t="b">
        <f t="shared" si="7"/>
        <v>0</v>
      </c>
      <c r="AB29" s="139" t="b">
        <f t="shared" si="8"/>
        <v>0</v>
      </c>
      <c r="AC29" s="139">
        <f t="shared" si="9"/>
        <v>0</v>
      </c>
    </row>
    <row r="30" spans="16:29" x14ac:dyDescent="0.25">
      <c r="P30" s="90"/>
      <c r="Q30" s="90"/>
      <c r="R30" s="90"/>
      <c r="S30" s="90"/>
      <c r="T30" s="139" t="b">
        <f t="shared" si="0"/>
        <v>0</v>
      </c>
      <c r="U30" s="139" t="b">
        <f t="shared" si="1"/>
        <v>0</v>
      </c>
      <c r="V30" s="139" t="b">
        <f t="shared" si="2"/>
        <v>0</v>
      </c>
      <c r="W30" s="139" t="b">
        <f t="shared" si="3"/>
        <v>0</v>
      </c>
      <c r="X30" s="139" t="b">
        <f t="shared" si="4"/>
        <v>0</v>
      </c>
      <c r="Y30" s="139" t="b">
        <f t="shared" si="5"/>
        <v>0</v>
      </c>
      <c r="Z30" s="139" t="b">
        <f t="shared" si="6"/>
        <v>0</v>
      </c>
      <c r="AA30" s="139" t="b">
        <f t="shared" si="7"/>
        <v>0</v>
      </c>
      <c r="AB30" s="139" t="b">
        <f t="shared" si="8"/>
        <v>0</v>
      </c>
      <c r="AC30" s="139">
        <f t="shared" si="9"/>
        <v>0</v>
      </c>
    </row>
    <row r="31" spans="16:29" x14ac:dyDescent="0.25">
      <c r="P31" s="90"/>
      <c r="Q31" s="90"/>
      <c r="R31" s="90"/>
      <c r="S31" s="90"/>
      <c r="T31" s="139" t="b">
        <f t="shared" si="0"/>
        <v>0</v>
      </c>
      <c r="U31" s="139" t="b">
        <f t="shared" si="1"/>
        <v>0</v>
      </c>
      <c r="V31" s="139" t="b">
        <f t="shared" si="2"/>
        <v>0</v>
      </c>
      <c r="W31" s="139" t="b">
        <f t="shared" si="3"/>
        <v>0</v>
      </c>
      <c r="X31" s="139" t="b">
        <f t="shared" si="4"/>
        <v>0</v>
      </c>
      <c r="Y31" s="139" t="b">
        <f t="shared" si="5"/>
        <v>0</v>
      </c>
      <c r="Z31" s="139" t="b">
        <f t="shared" si="6"/>
        <v>0</v>
      </c>
      <c r="AA31" s="139" t="b">
        <f t="shared" si="7"/>
        <v>0</v>
      </c>
      <c r="AB31" s="139" t="b">
        <f t="shared" si="8"/>
        <v>0</v>
      </c>
      <c r="AC31" s="139">
        <f t="shared" si="9"/>
        <v>0</v>
      </c>
    </row>
    <row r="32" spans="16:29" x14ac:dyDescent="0.25">
      <c r="P32" s="90"/>
      <c r="Q32" s="90"/>
      <c r="R32" s="90"/>
      <c r="S32" s="90"/>
      <c r="T32" s="139" t="b">
        <f t="shared" si="0"/>
        <v>0</v>
      </c>
      <c r="U32" s="139" t="b">
        <f t="shared" si="1"/>
        <v>0</v>
      </c>
      <c r="V32" s="139" t="b">
        <f t="shared" si="2"/>
        <v>0</v>
      </c>
      <c r="W32" s="139" t="b">
        <f t="shared" si="3"/>
        <v>0</v>
      </c>
      <c r="X32" s="139" t="b">
        <f t="shared" si="4"/>
        <v>0</v>
      </c>
      <c r="Y32" s="139" t="b">
        <f t="shared" si="5"/>
        <v>0</v>
      </c>
      <c r="Z32" s="139" t="b">
        <f t="shared" si="6"/>
        <v>0</v>
      </c>
      <c r="AA32" s="139" t="b">
        <f t="shared" si="7"/>
        <v>0</v>
      </c>
      <c r="AB32" s="139" t="b">
        <f t="shared" si="8"/>
        <v>0</v>
      </c>
      <c r="AC32" s="139">
        <f t="shared" si="9"/>
        <v>0</v>
      </c>
    </row>
    <row r="33" spans="16:29" x14ac:dyDescent="0.25">
      <c r="P33" s="90"/>
      <c r="Q33" s="90"/>
      <c r="R33" s="90"/>
      <c r="S33" s="90"/>
      <c r="T33" s="139" t="b">
        <f t="shared" si="0"/>
        <v>0</v>
      </c>
      <c r="U33" s="139" t="b">
        <f t="shared" si="1"/>
        <v>0</v>
      </c>
      <c r="V33" s="139" t="b">
        <f t="shared" si="2"/>
        <v>0</v>
      </c>
      <c r="W33" s="139" t="b">
        <f t="shared" si="3"/>
        <v>0</v>
      </c>
      <c r="X33" s="139" t="b">
        <f t="shared" si="4"/>
        <v>0</v>
      </c>
      <c r="Y33" s="139" t="b">
        <f t="shared" si="5"/>
        <v>0</v>
      </c>
      <c r="Z33" s="139" t="b">
        <f t="shared" si="6"/>
        <v>0</v>
      </c>
      <c r="AA33" s="139" t="b">
        <f t="shared" si="7"/>
        <v>0</v>
      </c>
      <c r="AB33" s="139" t="b">
        <f t="shared" si="8"/>
        <v>0</v>
      </c>
      <c r="AC33" s="139">
        <f t="shared" si="9"/>
        <v>0</v>
      </c>
    </row>
    <row r="34" spans="16:29" x14ac:dyDescent="0.25">
      <c r="P34" s="90"/>
      <c r="Q34" s="90"/>
      <c r="R34" s="90"/>
      <c r="S34" s="90"/>
      <c r="T34" s="139" t="b">
        <f t="shared" si="0"/>
        <v>0</v>
      </c>
      <c r="U34" s="139" t="b">
        <f t="shared" si="1"/>
        <v>0</v>
      </c>
      <c r="V34" s="139" t="b">
        <f t="shared" si="2"/>
        <v>0</v>
      </c>
      <c r="W34" s="139" t="b">
        <f t="shared" si="3"/>
        <v>0</v>
      </c>
      <c r="X34" s="139" t="b">
        <f t="shared" si="4"/>
        <v>0</v>
      </c>
      <c r="Y34" s="139" t="b">
        <f t="shared" si="5"/>
        <v>0</v>
      </c>
      <c r="Z34" s="139" t="b">
        <f t="shared" si="6"/>
        <v>0</v>
      </c>
      <c r="AA34" s="139" t="b">
        <f t="shared" si="7"/>
        <v>0</v>
      </c>
      <c r="AB34" s="139" t="b">
        <f t="shared" si="8"/>
        <v>0</v>
      </c>
      <c r="AC34" s="139">
        <f t="shared" si="9"/>
        <v>0</v>
      </c>
    </row>
    <row r="35" spans="16:29" x14ac:dyDescent="0.25">
      <c r="P35" s="90"/>
      <c r="Q35" s="90"/>
      <c r="R35" s="90"/>
      <c r="S35" s="90"/>
      <c r="T35" s="139" t="b">
        <f t="shared" si="0"/>
        <v>0</v>
      </c>
      <c r="U35" s="139" t="b">
        <f t="shared" si="1"/>
        <v>0</v>
      </c>
      <c r="V35" s="139" t="b">
        <f t="shared" si="2"/>
        <v>0</v>
      </c>
      <c r="W35" s="139" t="b">
        <f t="shared" si="3"/>
        <v>0</v>
      </c>
      <c r="X35" s="139" t="b">
        <f t="shared" si="4"/>
        <v>0</v>
      </c>
      <c r="Y35" s="139" t="b">
        <f t="shared" si="5"/>
        <v>0</v>
      </c>
      <c r="Z35" s="139" t="b">
        <f t="shared" si="6"/>
        <v>0</v>
      </c>
      <c r="AA35" s="139" t="b">
        <f t="shared" si="7"/>
        <v>0</v>
      </c>
      <c r="AB35" s="139" t="b">
        <f t="shared" si="8"/>
        <v>0</v>
      </c>
      <c r="AC35" s="139">
        <f t="shared" si="9"/>
        <v>0</v>
      </c>
    </row>
    <row r="36" spans="16:29" x14ac:dyDescent="0.25">
      <c r="P36" s="90"/>
      <c r="Q36" s="90"/>
      <c r="R36" s="90"/>
      <c r="S36" s="90"/>
      <c r="T36" s="139" t="b">
        <f t="shared" si="0"/>
        <v>0</v>
      </c>
      <c r="U36" s="139" t="b">
        <f t="shared" si="1"/>
        <v>0</v>
      </c>
      <c r="V36" s="139" t="b">
        <f t="shared" si="2"/>
        <v>0</v>
      </c>
      <c r="W36" s="139" t="b">
        <f t="shared" si="3"/>
        <v>0</v>
      </c>
      <c r="X36" s="139" t="b">
        <f t="shared" si="4"/>
        <v>0</v>
      </c>
      <c r="Y36" s="139" t="b">
        <f t="shared" si="5"/>
        <v>0</v>
      </c>
      <c r="Z36" s="139" t="b">
        <f t="shared" si="6"/>
        <v>0</v>
      </c>
      <c r="AA36" s="139" t="b">
        <f t="shared" si="7"/>
        <v>0</v>
      </c>
      <c r="AB36" s="139" t="b">
        <f t="shared" si="8"/>
        <v>0</v>
      </c>
      <c r="AC36" s="139">
        <f t="shared" si="9"/>
        <v>0</v>
      </c>
    </row>
    <row r="37" spans="16:29" x14ac:dyDescent="0.25">
      <c r="P37" s="90"/>
      <c r="Q37" s="90"/>
      <c r="R37" s="90"/>
      <c r="S37" s="90"/>
      <c r="T37" s="139" t="b">
        <f t="shared" si="0"/>
        <v>0</v>
      </c>
      <c r="U37" s="139" t="b">
        <f t="shared" si="1"/>
        <v>0</v>
      </c>
      <c r="V37" s="139" t="b">
        <f t="shared" si="2"/>
        <v>0</v>
      </c>
      <c r="W37" s="139" t="b">
        <f t="shared" si="3"/>
        <v>0</v>
      </c>
      <c r="X37" s="139" t="b">
        <f t="shared" si="4"/>
        <v>0</v>
      </c>
      <c r="Y37" s="139" t="b">
        <f t="shared" si="5"/>
        <v>0</v>
      </c>
      <c r="Z37" s="139" t="b">
        <f t="shared" si="6"/>
        <v>0</v>
      </c>
      <c r="AA37" s="139" t="b">
        <f t="shared" si="7"/>
        <v>0</v>
      </c>
      <c r="AB37" s="139" t="b">
        <f t="shared" si="8"/>
        <v>0</v>
      </c>
      <c r="AC37" s="139">
        <f t="shared" si="9"/>
        <v>0</v>
      </c>
    </row>
    <row r="38" spans="16:29" x14ac:dyDescent="0.25">
      <c r="P38" s="90"/>
      <c r="Q38" s="90"/>
      <c r="R38" s="90"/>
      <c r="S38" s="90"/>
      <c r="T38" s="139" t="b">
        <f t="shared" si="0"/>
        <v>0</v>
      </c>
      <c r="U38" s="139" t="b">
        <f t="shared" si="1"/>
        <v>0</v>
      </c>
      <c r="V38" s="139" t="b">
        <f t="shared" si="2"/>
        <v>0</v>
      </c>
      <c r="W38" s="139" t="b">
        <f t="shared" si="3"/>
        <v>0</v>
      </c>
      <c r="X38" s="139" t="b">
        <f t="shared" si="4"/>
        <v>0</v>
      </c>
      <c r="Y38" s="139" t="b">
        <f t="shared" si="5"/>
        <v>0</v>
      </c>
      <c r="Z38" s="139" t="b">
        <f t="shared" si="6"/>
        <v>0</v>
      </c>
      <c r="AA38" s="139" t="b">
        <f t="shared" si="7"/>
        <v>0</v>
      </c>
      <c r="AB38" s="139" t="b">
        <f t="shared" si="8"/>
        <v>0</v>
      </c>
      <c r="AC38" s="139">
        <f t="shared" si="9"/>
        <v>0</v>
      </c>
    </row>
    <row r="39" spans="16:29" x14ac:dyDescent="0.25">
      <c r="P39" s="90"/>
      <c r="Q39" s="90"/>
      <c r="R39" s="90"/>
      <c r="S39" s="90"/>
      <c r="T39" s="139" t="b">
        <f t="shared" si="0"/>
        <v>0</v>
      </c>
      <c r="U39" s="139" t="b">
        <f t="shared" si="1"/>
        <v>0</v>
      </c>
      <c r="V39" s="139" t="b">
        <f t="shared" si="2"/>
        <v>0</v>
      </c>
      <c r="W39" s="139" t="b">
        <f t="shared" si="3"/>
        <v>0</v>
      </c>
      <c r="X39" s="139" t="b">
        <f t="shared" si="4"/>
        <v>0</v>
      </c>
      <c r="Y39" s="139" t="b">
        <f t="shared" si="5"/>
        <v>0</v>
      </c>
      <c r="Z39" s="139" t="b">
        <f t="shared" si="6"/>
        <v>0</v>
      </c>
      <c r="AA39" s="139" t="b">
        <f t="shared" si="7"/>
        <v>0</v>
      </c>
      <c r="AB39" s="139" t="b">
        <f t="shared" si="8"/>
        <v>0</v>
      </c>
      <c r="AC39" s="139">
        <f t="shared" si="9"/>
        <v>0</v>
      </c>
    </row>
    <row r="40" spans="16:29" x14ac:dyDescent="0.25">
      <c r="P40" s="90"/>
      <c r="Q40" s="90"/>
      <c r="R40" s="90"/>
      <c r="S40" s="90"/>
      <c r="T40" s="139" t="b">
        <f t="shared" si="0"/>
        <v>0</v>
      </c>
      <c r="U40" s="139" t="b">
        <f t="shared" si="1"/>
        <v>0</v>
      </c>
      <c r="V40" s="139" t="b">
        <f t="shared" si="2"/>
        <v>0</v>
      </c>
      <c r="W40" s="139" t="b">
        <f t="shared" si="3"/>
        <v>0</v>
      </c>
      <c r="X40" s="139" t="b">
        <f t="shared" si="4"/>
        <v>0</v>
      </c>
      <c r="Y40" s="139" t="b">
        <f t="shared" si="5"/>
        <v>0</v>
      </c>
      <c r="Z40" s="139" t="b">
        <f t="shared" si="6"/>
        <v>0</v>
      </c>
      <c r="AA40" s="139" t="b">
        <f t="shared" si="7"/>
        <v>0</v>
      </c>
      <c r="AB40" s="139" t="b">
        <f t="shared" si="8"/>
        <v>0</v>
      </c>
      <c r="AC40" s="139">
        <f t="shared" si="9"/>
        <v>0</v>
      </c>
    </row>
    <row r="41" spans="16:29" x14ac:dyDescent="0.25">
      <c r="P41" s="90"/>
      <c r="Q41" s="90"/>
      <c r="R41" s="90"/>
      <c r="S41" s="90"/>
      <c r="T41" s="139" t="b">
        <f t="shared" si="0"/>
        <v>0</v>
      </c>
      <c r="U41" s="139" t="b">
        <f t="shared" si="1"/>
        <v>0</v>
      </c>
      <c r="V41" s="139" t="b">
        <f t="shared" si="2"/>
        <v>0</v>
      </c>
      <c r="W41" s="139" t="b">
        <f t="shared" si="3"/>
        <v>0</v>
      </c>
      <c r="X41" s="139" t="b">
        <f t="shared" si="4"/>
        <v>0</v>
      </c>
      <c r="Y41" s="139" t="b">
        <f t="shared" si="5"/>
        <v>0</v>
      </c>
      <c r="Z41" s="139" t="b">
        <f t="shared" si="6"/>
        <v>0</v>
      </c>
      <c r="AA41" s="139" t="b">
        <f t="shared" si="7"/>
        <v>0</v>
      </c>
      <c r="AB41" s="139" t="b">
        <f t="shared" si="8"/>
        <v>0</v>
      </c>
      <c r="AC41" s="139">
        <f t="shared" si="9"/>
        <v>0</v>
      </c>
    </row>
    <row r="42" spans="16:29" x14ac:dyDescent="0.25">
      <c r="P42" s="90"/>
      <c r="Q42" s="90"/>
      <c r="R42" s="90"/>
      <c r="S42" s="90"/>
      <c r="T42" s="139" t="b">
        <f t="shared" si="0"/>
        <v>0</v>
      </c>
      <c r="U42" s="139" t="b">
        <f t="shared" si="1"/>
        <v>0</v>
      </c>
      <c r="V42" s="139" t="b">
        <f t="shared" si="2"/>
        <v>0</v>
      </c>
      <c r="W42" s="139" t="b">
        <f t="shared" si="3"/>
        <v>0</v>
      </c>
      <c r="X42" s="139" t="b">
        <f t="shared" si="4"/>
        <v>0</v>
      </c>
      <c r="Y42" s="139" t="b">
        <f t="shared" si="5"/>
        <v>0</v>
      </c>
      <c r="Z42" s="139" t="b">
        <f t="shared" si="6"/>
        <v>0</v>
      </c>
      <c r="AA42" s="139" t="b">
        <f t="shared" si="7"/>
        <v>0</v>
      </c>
      <c r="AB42" s="139" t="b">
        <f t="shared" si="8"/>
        <v>0</v>
      </c>
      <c r="AC42" s="139">
        <f t="shared" si="9"/>
        <v>0</v>
      </c>
    </row>
    <row r="43" spans="16:29" x14ac:dyDescent="0.25">
      <c r="P43" s="90"/>
      <c r="Q43" s="90"/>
      <c r="R43" s="90"/>
      <c r="S43" s="90"/>
      <c r="T43" s="139" t="b">
        <f t="shared" si="0"/>
        <v>0</v>
      </c>
      <c r="U43" s="139" t="b">
        <f t="shared" si="1"/>
        <v>0</v>
      </c>
      <c r="V43" s="139" t="b">
        <f t="shared" si="2"/>
        <v>0</v>
      </c>
      <c r="W43" s="139" t="b">
        <f t="shared" si="3"/>
        <v>0</v>
      </c>
      <c r="X43" s="139" t="b">
        <f t="shared" si="4"/>
        <v>0</v>
      </c>
      <c r="Y43" s="139" t="b">
        <f t="shared" si="5"/>
        <v>0</v>
      </c>
      <c r="Z43" s="139" t="b">
        <f t="shared" si="6"/>
        <v>0</v>
      </c>
      <c r="AA43" s="139" t="b">
        <f t="shared" si="7"/>
        <v>0</v>
      </c>
      <c r="AB43" s="139" t="b">
        <f t="shared" si="8"/>
        <v>0</v>
      </c>
      <c r="AC43" s="139">
        <f t="shared" si="9"/>
        <v>0</v>
      </c>
    </row>
    <row r="44" spans="16:29" x14ac:dyDescent="0.25">
      <c r="P44" s="90"/>
      <c r="Q44" s="90"/>
      <c r="R44" s="90"/>
      <c r="S44" s="90"/>
      <c r="T44" s="139" t="b">
        <f t="shared" si="0"/>
        <v>0</v>
      </c>
      <c r="U44" s="139" t="b">
        <f t="shared" si="1"/>
        <v>0</v>
      </c>
      <c r="V44" s="139" t="b">
        <f t="shared" si="2"/>
        <v>0</v>
      </c>
      <c r="W44" s="139" t="b">
        <f t="shared" si="3"/>
        <v>0</v>
      </c>
      <c r="X44" s="139" t="b">
        <f t="shared" si="4"/>
        <v>0</v>
      </c>
      <c r="Y44" s="139" t="b">
        <f t="shared" si="5"/>
        <v>0</v>
      </c>
      <c r="Z44" s="139" t="b">
        <f t="shared" si="6"/>
        <v>0</v>
      </c>
      <c r="AA44" s="139" t="b">
        <f t="shared" si="7"/>
        <v>0</v>
      </c>
      <c r="AB44" s="139" t="b">
        <f t="shared" si="8"/>
        <v>0</v>
      </c>
      <c r="AC44" s="139">
        <f t="shared" si="9"/>
        <v>0</v>
      </c>
    </row>
    <row r="45" spans="16:29" x14ac:dyDescent="0.25">
      <c r="P45" s="90"/>
      <c r="Q45" s="90"/>
      <c r="R45" s="90"/>
      <c r="S45" s="90"/>
      <c r="T45" s="139" t="b">
        <f t="shared" si="0"/>
        <v>0</v>
      </c>
      <c r="U45" s="139" t="b">
        <f t="shared" si="1"/>
        <v>0</v>
      </c>
      <c r="V45" s="139" t="b">
        <f t="shared" si="2"/>
        <v>0</v>
      </c>
      <c r="W45" s="139" t="b">
        <f t="shared" si="3"/>
        <v>0</v>
      </c>
      <c r="X45" s="139" t="b">
        <f t="shared" si="4"/>
        <v>0</v>
      </c>
      <c r="Y45" s="139" t="b">
        <f t="shared" si="5"/>
        <v>0</v>
      </c>
      <c r="Z45" s="139" t="b">
        <f t="shared" si="6"/>
        <v>0</v>
      </c>
      <c r="AA45" s="139" t="b">
        <f t="shared" si="7"/>
        <v>0</v>
      </c>
      <c r="AB45" s="139" t="b">
        <f t="shared" si="8"/>
        <v>0</v>
      </c>
      <c r="AC45" s="139">
        <f t="shared" si="9"/>
        <v>0</v>
      </c>
    </row>
    <row r="46" spans="16:29" x14ac:dyDescent="0.25">
      <c r="P46" s="90"/>
      <c r="Q46" s="90"/>
      <c r="R46" s="90"/>
      <c r="S46" s="90"/>
      <c r="T46" s="139" t="b">
        <f t="shared" si="0"/>
        <v>0</v>
      </c>
      <c r="U46" s="139" t="b">
        <f t="shared" si="1"/>
        <v>0</v>
      </c>
      <c r="V46" s="139" t="b">
        <f t="shared" si="2"/>
        <v>0</v>
      </c>
      <c r="W46" s="139" t="b">
        <f t="shared" si="3"/>
        <v>0</v>
      </c>
      <c r="X46" s="139" t="b">
        <f t="shared" si="4"/>
        <v>0</v>
      </c>
      <c r="Y46" s="139" t="b">
        <f t="shared" si="5"/>
        <v>0</v>
      </c>
      <c r="Z46" s="139" t="b">
        <f t="shared" si="6"/>
        <v>0</v>
      </c>
      <c r="AA46" s="139" t="b">
        <f t="shared" si="7"/>
        <v>0</v>
      </c>
      <c r="AB46" s="139" t="b">
        <f t="shared" si="8"/>
        <v>0</v>
      </c>
      <c r="AC46" s="139">
        <f t="shared" si="9"/>
        <v>0</v>
      </c>
    </row>
    <row r="47" spans="16:29" x14ac:dyDescent="0.25">
      <c r="P47" s="90"/>
      <c r="Q47" s="90"/>
      <c r="R47" s="90"/>
      <c r="S47" s="90"/>
      <c r="T47" s="139" t="b">
        <f t="shared" si="0"/>
        <v>0</v>
      </c>
      <c r="U47" s="139" t="b">
        <f t="shared" si="1"/>
        <v>0</v>
      </c>
      <c r="V47" s="139" t="b">
        <f t="shared" si="2"/>
        <v>0</v>
      </c>
      <c r="W47" s="139" t="b">
        <f t="shared" si="3"/>
        <v>0</v>
      </c>
      <c r="X47" s="139" t="b">
        <f t="shared" si="4"/>
        <v>0</v>
      </c>
      <c r="Y47" s="139" t="b">
        <f t="shared" si="5"/>
        <v>0</v>
      </c>
      <c r="Z47" s="139" t="b">
        <f t="shared" si="6"/>
        <v>0</v>
      </c>
      <c r="AA47" s="139" t="b">
        <f t="shared" si="7"/>
        <v>0</v>
      </c>
      <c r="AB47" s="139" t="b">
        <f t="shared" si="8"/>
        <v>0</v>
      </c>
      <c r="AC47" s="139">
        <f t="shared" si="9"/>
        <v>0</v>
      </c>
    </row>
    <row r="48" spans="16:29" x14ac:dyDescent="0.25">
      <c r="P48" s="90"/>
      <c r="Q48" s="90"/>
      <c r="R48" s="90"/>
      <c r="S48" s="90"/>
      <c r="T48" s="139" t="b">
        <f t="shared" si="0"/>
        <v>0</v>
      </c>
      <c r="U48" s="139" t="b">
        <f t="shared" si="1"/>
        <v>0</v>
      </c>
      <c r="V48" s="139" t="b">
        <f t="shared" si="2"/>
        <v>0</v>
      </c>
      <c r="W48" s="139" t="b">
        <f t="shared" si="3"/>
        <v>0</v>
      </c>
      <c r="X48" s="139" t="b">
        <f t="shared" si="4"/>
        <v>0</v>
      </c>
      <c r="Y48" s="139" t="b">
        <f t="shared" si="5"/>
        <v>0</v>
      </c>
      <c r="Z48" s="139" t="b">
        <f t="shared" si="6"/>
        <v>0</v>
      </c>
      <c r="AA48" s="139" t="b">
        <f t="shared" si="7"/>
        <v>0</v>
      </c>
      <c r="AB48" s="139" t="b">
        <f t="shared" si="8"/>
        <v>0</v>
      </c>
      <c r="AC48" s="139">
        <f t="shared" si="9"/>
        <v>0</v>
      </c>
    </row>
    <row r="49" spans="16:29" x14ac:dyDescent="0.25">
      <c r="P49" s="90"/>
      <c r="Q49" s="90"/>
      <c r="R49" s="90"/>
      <c r="S49" s="90"/>
      <c r="T49" s="139" t="b">
        <f t="shared" si="0"/>
        <v>0</v>
      </c>
      <c r="U49" s="139" t="b">
        <f t="shared" si="1"/>
        <v>0</v>
      </c>
      <c r="V49" s="139" t="b">
        <f t="shared" si="2"/>
        <v>0</v>
      </c>
      <c r="W49" s="139" t="b">
        <f t="shared" si="3"/>
        <v>0</v>
      </c>
      <c r="X49" s="139" t="b">
        <f t="shared" si="4"/>
        <v>0</v>
      </c>
      <c r="Y49" s="139" t="b">
        <f t="shared" si="5"/>
        <v>0</v>
      </c>
      <c r="Z49" s="139" t="b">
        <f t="shared" si="6"/>
        <v>0</v>
      </c>
      <c r="AA49" s="139" t="b">
        <f t="shared" si="7"/>
        <v>0</v>
      </c>
      <c r="AB49" s="139" t="b">
        <f t="shared" si="8"/>
        <v>0</v>
      </c>
      <c r="AC49" s="139">
        <f t="shared" si="9"/>
        <v>0</v>
      </c>
    </row>
    <row r="50" spans="16:29" x14ac:dyDescent="0.25">
      <c r="P50" s="90"/>
      <c r="Q50" s="90"/>
      <c r="R50" s="90"/>
      <c r="S50" s="90"/>
      <c r="T50" s="139" t="b">
        <f t="shared" si="0"/>
        <v>0</v>
      </c>
      <c r="U50" s="139" t="b">
        <f t="shared" si="1"/>
        <v>0</v>
      </c>
      <c r="V50" s="139" t="b">
        <f t="shared" si="2"/>
        <v>0</v>
      </c>
      <c r="W50" s="139" t="b">
        <f t="shared" si="3"/>
        <v>0</v>
      </c>
      <c r="X50" s="139" t="b">
        <f t="shared" si="4"/>
        <v>0</v>
      </c>
      <c r="Y50" s="139" t="b">
        <f t="shared" si="5"/>
        <v>0</v>
      </c>
      <c r="Z50" s="139" t="b">
        <f t="shared" si="6"/>
        <v>0</v>
      </c>
      <c r="AA50" s="139" t="b">
        <f t="shared" si="7"/>
        <v>0</v>
      </c>
      <c r="AB50" s="139" t="b">
        <f t="shared" si="8"/>
        <v>0</v>
      </c>
      <c r="AC50" s="139">
        <f t="shared" si="9"/>
        <v>0</v>
      </c>
    </row>
    <row r="51" spans="16:29" x14ac:dyDescent="0.25">
      <c r="P51" s="90"/>
      <c r="Q51" s="90"/>
      <c r="R51" s="90"/>
      <c r="S51" s="90"/>
      <c r="T51" s="139" t="b">
        <f t="shared" si="0"/>
        <v>0</v>
      </c>
      <c r="U51" s="139" t="b">
        <f t="shared" si="1"/>
        <v>0</v>
      </c>
      <c r="V51" s="139" t="b">
        <f t="shared" si="2"/>
        <v>0</v>
      </c>
      <c r="W51" s="139" t="b">
        <f t="shared" si="3"/>
        <v>0</v>
      </c>
      <c r="X51" s="139" t="b">
        <f t="shared" si="4"/>
        <v>0</v>
      </c>
      <c r="Y51" s="139" t="b">
        <f t="shared" si="5"/>
        <v>0</v>
      </c>
      <c r="Z51" s="139" t="b">
        <f t="shared" si="6"/>
        <v>0</v>
      </c>
      <c r="AA51" s="139" t="b">
        <f t="shared" si="7"/>
        <v>0</v>
      </c>
      <c r="AB51" s="139" t="b">
        <f t="shared" si="8"/>
        <v>0</v>
      </c>
      <c r="AC51" s="139">
        <f t="shared" si="9"/>
        <v>0</v>
      </c>
    </row>
    <row r="52" spans="16:29" x14ac:dyDescent="0.25">
      <c r="P52" s="90"/>
      <c r="Q52" s="90"/>
      <c r="R52" s="90"/>
      <c r="S52" s="90"/>
      <c r="T52" s="139" t="b">
        <f t="shared" si="0"/>
        <v>0</v>
      </c>
      <c r="U52" s="139" t="b">
        <f t="shared" si="1"/>
        <v>0</v>
      </c>
      <c r="V52" s="139" t="b">
        <f t="shared" si="2"/>
        <v>0</v>
      </c>
      <c r="W52" s="139" t="b">
        <f t="shared" si="3"/>
        <v>0</v>
      </c>
      <c r="X52" s="139" t="b">
        <f t="shared" si="4"/>
        <v>0</v>
      </c>
      <c r="Y52" s="139" t="b">
        <f t="shared" si="5"/>
        <v>0</v>
      </c>
      <c r="Z52" s="139" t="b">
        <f t="shared" si="6"/>
        <v>0</v>
      </c>
      <c r="AA52" s="139" t="b">
        <f t="shared" si="7"/>
        <v>0</v>
      </c>
      <c r="AB52" s="139" t="b">
        <f t="shared" si="8"/>
        <v>0</v>
      </c>
      <c r="AC52" s="139">
        <f t="shared" si="9"/>
        <v>0</v>
      </c>
    </row>
    <row r="53" spans="16:29" x14ac:dyDescent="0.25">
      <c r="P53" s="90"/>
      <c r="Q53" s="90"/>
      <c r="R53" s="90"/>
      <c r="S53" s="90"/>
      <c r="T53" s="139" t="b">
        <f t="shared" si="0"/>
        <v>0</v>
      </c>
      <c r="U53" s="139" t="b">
        <f t="shared" si="1"/>
        <v>0</v>
      </c>
      <c r="V53" s="139" t="b">
        <f t="shared" si="2"/>
        <v>0</v>
      </c>
      <c r="W53" s="139" t="b">
        <f t="shared" si="3"/>
        <v>0</v>
      </c>
      <c r="X53" s="139" t="b">
        <f t="shared" si="4"/>
        <v>0</v>
      </c>
      <c r="Y53" s="139" t="b">
        <f t="shared" si="5"/>
        <v>0</v>
      </c>
      <c r="Z53" s="139" t="b">
        <f t="shared" si="6"/>
        <v>0</v>
      </c>
      <c r="AA53" s="139" t="b">
        <f t="shared" si="7"/>
        <v>0</v>
      </c>
      <c r="AB53" s="139" t="b">
        <f t="shared" si="8"/>
        <v>0</v>
      </c>
      <c r="AC53" s="139">
        <f t="shared" si="9"/>
        <v>0</v>
      </c>
    </row>
    <row r="54" spans="16:29" x14ac:dyDescent="0.25">
      <c r="P54" s="90"/>
      <c r="Q54" s="90"/>
      <c r="R54" s="90"/>
      <c r="S54" s="90"/>
      <c r="T54" s="139" t="b">
        <f t="shared" si="0"/>
        <v>0</v>
      </c>
      <c r="U54" s="139" t="b">
        <f t="shared" si="1"/>
        <v>0</v>
      </c>
      <c r="V54" s="139" t="b">
        <f t="shared" si="2"/>
        <v>0</v>
      </c>
      <c r="W54" s="139" t="b">
        <f t="shared" si="3"/>
        <v>0</v>
      </c>
      <c r="X54" s="139" t="b">
        <f t="shared" si="4"/>
        <v>0</v>
      </c>
      <c r="Y54" s="139" t="b">
        <f t="shared" si="5"/>
        <v>0</v>
      </c>
      <c r="Z54" s="139" t="b">
        <f t="shared" si="6"/>
        <v>0</v>
      </c>
      <c r="AA54" s="139" t="b">
        <f t="shared" si="7"/>
        <v>0</v>
      </c>
      <c r="AB54" s="139" t="b">
        <f t="shared" si="8"/>
        <v>0</v>
      </c>
      <c r="AC54" s="139">
        <f t="shared" si="9"/>
        <v>0</v>
      </c>
    </row>
    <row r="55" spans="16:29" x14ac:dyDescent="0.25">
      <c r="P55" s="90"/>
      <c r="Q55" s="90"/>
      <c r="R55" s="90"/>
      <c r="S55" s="90"/>
      <c r="T55" s="139" t="b">
        <f t="shared" si="0"/>
        <v>0</v>
      </c>
      <c r="U55" s="139" t="b">
        <f t="shared" si="1"/>
        <v>0</v>
      </c>
      <c r="V55" s="139" t="b">
        <f t="shared" si="2"/>
        <v>0</v>
      </c>
      <c r="W55" s="139" t="b">
        <f t="shared" si="3"/>
        <v>0</v>
      </c>
      <c r="X55" s="139" t="b">
        <f t="shared" si="4"/>
        <v>0</v>
      </c>
      <c r="Y55" s="139" t="b">
        <f t="shared" si="5"/>
        <v>0</v>
      </c>
      <c r="Z55" s="139" t="b">
        <f t="shared" si="6"/>
        <v>0</v>
      </c>
      <c r="AA55" s="139" t="b">
        <f t="shared" si="7"/>
        <v>0</v>
      </c>
      <c r="AB55" s="139" t="b">
        <f t="shared" si="8"/>
        <v>0</v>
      </c>
      <c r="AC55" s="139">
        <f t="shared" si="9"/>
        <v>0</v>
      </c>
    </row>
    <row r="56" spans="16:29" x14ac:dyDescent="0.25">
      <c r="P56" s="90"/>
      <c r="Q56" s="90"/>
      <c r="R56" s="90"/>
      <c r="S56" s="90"/>
      <c r="T56" s="139" t="b">
        <f t="shared" si="0"/>
        <v>0</v>
      </c>
      <c r="U56" s="139" t="b">
        <f t="shared" si="1"/>
        <v>0</v>
      </c>
      <c r="V56" s="139" t="b">
        <f t="shared" si="2"/>
        <v>0</v>
      </c>
      <c r="W56" s="139" t="b">
        <f t="shared" si="3"/>
        <v>0</v>
      </c>
      <c r="X56" s="139" t="b">
        <f t="shared" si="4"/>
        <v>0</v>
      </c>
      <c r="Y56" s="139" t="b">
        <f t="shared" si="5"/>
        <v>0</v>
      </c>
      <c r="Z56" s="139" t="b">
        <f t="shared" si="6"/>
        <v>0</v>
      </c>
      <c r="AA56" s="139" t="b">
        <f t="shared" si="7"/>
        <v>0</v>
      </c>
      <c r="AB56" s="139" t="b">
        <f t="shared" si="8"/>
        <v>0</v>
      </c>
      <c r="AC56" s="139">
        <f t="shared" si="9"/>
        <v>0</v>
      </c>
    </row>
    <row r="57" spans="16:29" x14ac:dyDescent="0.25">
      <c r="P57" s="90"/>
      <c r="Q57" s="90"/>
      <c r="R57" s="90"/>
      <c r="S57" s="90"/>
      <c r="T57" s="139" t="b">
        <f t="shared" si="0"/>
        <v>0</v>
      </c>
      <c r="U57" s="139" t="b">
        <f t="shared" si="1"/>
        <v>0</v>
      </c>
      <c r="V57" s="139" t="b">
        <f t="shared" si="2"/>
        <v>0</v>
      </c>
      <c r="W57" s="139" t="b">
        <f t="shared" si="3"/>
        <v>0</v>
      </c>
      <c r="X57" s="139" t="b">
        <f t="shared" si="4"/>
        <v>0</v>
      </c>
      <c r="Y57" s="139" t="b">
        <f t="shared" si="5"/>
        <v>0</v>
      </c>
      <c r="Z57" s="139" t="b">
        <f t="shared" si="6"/>
        <v>0</v>
      </c>
      <c r="AA57" s="139" t="b">
        <f t="shared" si="7"/>
        <v>0</v>
      </c>
      <c r="AB57" s="139" t="b">
        <f t="shared" si="8"/>
        <v>0</v>
      </c>
      <c r="AC57" s="139">
        <f t="shared" si="9"/>
        <v>0</v>
      </c>
    </row>
    <row r="58" spans="16:29" x14ac:dyDescent="0.25">
      <c r="P58" s="90"/>
      <c r="Q58" s="90"/>
      <c r="R58" s="90"/>
      <c r="S58" s="90"/>
      <c r="T58" s="139" t="b">
        <f t="shared" si="0"/>
        <v>0</v>
      </c>
      <c r="U58" s="139" t="b">
        <f t="shared" si="1"/>
        <v>0</v>
      </c>
      <c r="V58" s="139" t="b">
        <f t="shared" si="2"/>
        <v>0</v>
      </c>
      <c r="W58" s="139" t="b">
        <f t="shared" si="3"/>
        <v>0</v>
      </c>
      <c r="X58" s="139" t="b">
        <f t="shared" si="4"/>
        <v>0</v>
      </c>
      <c r="Y58" s="139" t="b">
        <f t="shared" si="5"/>
        <v>0</v>
      </c>
      <c r="Z58" s="139" t="b">
        <f t="shared" si="6"/>
        <v>0</v>
      </c>
      <c r="AA58" s="139" t="b">
        <f t="shared" si="7"/>
        <v>0</v>
      </c>
      <c r="AB58" s="139" t="b">
        <f t="shared" si="8"/>
        <v>0</v>
      </c>
      <c r="AC58" s="139">
        <f t="shared" si="9"/>
        <v>0</v>
      </c>
    </row>
    <row r="59" spans="16:29" x14ac:dyDescent="0.25">
      <c r="P59" s="90"/>
      <c r="Q59" s="90"/>
      <c r="R59" s="90"/>
      <c r="S59" s="90"/>
      <c r="T59" s="139" t="b">
        <f t="shared" si="0"/>
        <v>0</v>
      </c>
      <c r="U59" s="139" t="b">
        <f t="shared" si="1"/>
        <v>0</v>
      </c>
      <c r="V59" s="139" t="b">
        <f t="shared" si="2"/>
        <v>0</v>
      </c>
      <c r="W59" s="139" t="b">
        <f t="shared" si="3"/>
        <v>0</v>
      </c>
      <c r="X59" s="139" t="b">
        <f t="shared" si="4"/>
        <v>0</v>
      </c>
      <c r="Y59" s="139" t="b">
        <f t="shared" si="5"/>
        <v>0</v>
      </c>
      <c r="Z59" s="139" t="b">
        <f t="shared" si="6"/>
        <v>0</v>
      </c>
      <c r="AA59" s="139" t="b">
        <f t="shared" si="7"/>
        <v>0</v>
      </c>
      <c r="AB59" s="139" t="b">
        <f t="shared" si="8"/>
        <v>0</v>
      </c>
      <c r="AC59" s="139">
        <f t="shared" si="9"/>
        <v>0</v>
      </c>
    </row>
    <row r="60" spans="16:29" x14ac:dyDescent="0.25">
      <c r="P60" s="90"/>
      <c r="Q60" s="90"/>
      <c r="R60" s="90"/>
      <c r="S60" s="90"/>
      <c r="T60" s="139" t="b">
        <f t="shared" si="0"/>
        <v>0</v>
      </c>
      <c r="U60" s="139" t="b">
        <f t="shared" si="1"/>
        <v>0</v>
      </c>
      <c r="V60" s="139" t="b">
        <f t="shared" si="2"/>
        <v>0</v>
      </c>
      <c r="W60" s="139" t="b">
        <f t="shared" si="3"/>
        <v>0</v>
      </c>
      <c r="X60" s="139" t="b">
        <f t="shared" si="4"/>
        <v>0</v>
      </c>
      <c r="Y60" s="139" t="b">
        <f t="shared" si="5"/>
        <v>0</v>
      </c>
      <c r="Z60" s="139" t="b">
        <f t="shared" si="6"/>
        <v>0</v>
      </c>
      <c r="AA60" s="139" t="b">
        <f t="shared" si="7"/>
        <v>0</v>
      </c>
      <c r="AB60" s="139" t="b">
        <f t="shared" si="8"/>
        <v>0</v>
      </c>
      <c r="AC60" s="139">
        <f t="shared" si="9"/>
        <v>0</v>
      </c>
    </row>
    <row r="61" spans="16:29" x14ac:dyDescent="0.25">
      <c r="P61" s="90"/>
      <c r="Q61" s="90"/>
      <c r="R61" s="90"/>
      <c r="S61" s="90"/>
      <c r="T61" s="139" t="b">
        <f t="shared" si="0"/>
        <v>0</v>
      </c>
      <c r="U61" s="139" t="b">
        <f t="shared" si="1"/>
        <v>0</v>
      </c>
      <c r="V61" s="139" t="b">
        <f t="shared" si="2"/>
        <v>0</v>
      </c>
      <c r="W61" s="139" t="b">
        <f t="shared" si="3"/>
        <v>0</v>
      </c>
      <c r="X61" s="139" t="b">
        <f t="shared" si="4"/>
        <v>0</v>
      </c>
      <c r="Y61" s="139" t="b">
        <f t="shared" si="5"/>
        <v>0</v>
      </c>
      <c r="Z61" s="139" t="b">
        <f t="shared" si="6"/>
        <v>0</v>
      </c>
      <c r="AA61" s="139" t="b">
        <f t="shared" si="7"/>
        <v>0</v>
      </c>
      <c r="AB61" s="139" t="b">
        <f t="shared" si="8"/>
        <v>0</v>
      </c>
      <c r="AC61" s="139">
        <f t="shared" si="9"/>
        <v>0</v>
      </c>
    </row>
    <row r="62" spans="16:29" x14ac:dyDescent="0.25">
      <c r="P62" s="90"/>
      <c r="Q62" s="90"/>
      <c r="R62" s="90"/>
      <c r="S62" s="90"/>
      <c r="T62" s="139" t="b">
        <f t="shared" si="0"/>
        <v>0</v>
      </c>
      <c r="U62" s="139" t="b">
        <f t="shared" si="1"/>
        <v>0</v>
      </c>
      <c r="V62" s="139" t="b">
        <f t="shared" si="2"/>
        <v>0</v>
      </c>
      <c r="W62" s="139" t="b">
        <f t="shared" si="3"/>
        <v>0</v>
      </c>
      <c r="X62" s="139" t="b">
        <f t="shared" si="4"/>
        <v>0</v>
      </c>
      <c r="Y62" s="139" t="b">
        <f t="shared" si="5"/>
        <v>0</v>
      </c>
      <c r="Z62" s="139" t="b">
        <f t="shared" si="6"/>
        <v>0</v>
      </c>
      <c r="AA62" s="139" t="b">
        <f t="shared" si="7"/>
        <v>0</v>
      </c>
      <c r="AB62" s="139" t="b">
        <f t="shared" si="8"/>
        <v>0</v>
      </c>
      <c r="AC62" s="139">
        <f t="shared" si="9"/>
        <v>0</v>
      </c>
    </row>
    <row r="63" spans="16:29" x14ac:dyDescent="0.25">
      <c r="P63" s="90"/>
      <c r="Q63" s="90"/>
      <c r="R63" s="90"/>
      <c r="S63" s="90"/>
      <c r="T63" s="139" t="b">
        <f t="shared" si="0"/>
        <v>0</v>
      </c>
      <c r="U63" s="139" t="b">
        <f t="shared" si="1"/>
        <v>0</v>
      </c>
      <c r="V63" s="139" t="b">
        <f t="shared" si="2"/>
        <v>0</v>
      </c>
      <c r="W63" s="139" t="b">
        <f t="shared" si="3"/>
        <v>0</v>
      </c>
      <c r="X63" s="139" t="b">
        <f t="shared" si="4"/>
        <v>0</v>
      </c>
      <c r="Y63" s="139" t="b">
        <f t="shared" si="5"/>
        <v>0</v>
      </c>
      <c r="Z63" s="139" t="b">
        <f t="shared" si="6"/>
        <v>0</v>
      </c>
      <c r="AA63" s="139" t="b">
        <f t="shared" si="7"/>
        <v>0</v>
      </c>
      <c r="AB63" s="139" t="b">
        <f t="shared" si="8"/>
        <v>0</v>
      </c>
      <c r="AC63" s="139">
        <f t="shared" si="9"/>
        <v>0</v>
      </c>
    </row>
    <row r="64" spans="16:29" x14ac:dyDescent="0.25">
      <c r="P64" s="90"/>
      <c r="Q64" s="90"/>
      <c r="R64" s="90"/>
      <c r="S64" s="90"/>
      <c r="T64" s="139" t="b">
        <f t="shared" si="0"/>
        <v>0</v>
      </c>
      <c r="U64" s="139" t="b">
        <f t="shared" si="1"/>
        <v>0</v>
      </c>
      <c r="V64" s="139" t="b">
        <f t="shared" si="2"/>
        <v>0</v>
      </c>
      <c r="W64" s="139" t="b">
        <f t="shared" si="3"/>
        <v>0</v>
      </c>
      <c r="X64" s="139" t="b">
        <f t="shared" si="4"/>
        <v>0</v>
      </c>
      <c r="Y64" s="139" t="b">
        <f t="shared" si="5"/>
        <v>0</v>
      </c>
      <c r="Z64" s="139" t="b">
        <f t="shared" si="6"/>
        <v>0</v>
      </c>
      <c r="AA64" s="139" t="b">
        <f t="shared" si="7"/>
        <v>0</v>
      </c>
      <c r="AB64" s="139" t="b">
        <f t="shared" si="8"/>
        <v>0</v>
      </c>
      <c r="AC64" s="139">
        <f t="shared" si="9"/>
        <v>0</v>
      </c>
    </row>
    <row r="65" spans="16:29" x14ac:dyDescent="0.25">
      <c r="P65" s="90"/>
      <c r="Q65" s="90"/>
      <c r="R65" s="90"/>
      <c r="S65" s="90"/>
      <c r="T65" s="139" t="b">
        <f t="shared" si="0"/>
        <v>0</v>
      </c>
      <c r="U65" s="139" t="b">
        <f t="shared" si="1"/>
        <v>0</v>
      </c>
      <c r="V65" s="139" t="b">
        <f t="shared" si="2"/>
        <v>0</v>
      </c>
      <c r="W65" s="139" t="b">
        <f t="shared" si="3"/>
        <v>0</v>
      </c>
      <c r="X65" s="139" t="b">
        <f t="shared" si="4"/>
        <v>0</v>
      </c>
      <c r="Y65" s="139" t="b">
        <f t="shared" si="5"/>
        <v>0</v>
      </c>
      <c r="Z65" s="139" t="b">
        <f t="shared" si="6"/>
        <v>0</v>
      </c>
      <c r="AA65" s="139" t="b">
        <f t="shared" si="7"/>
        <v>0</v>
      </c>
      <c r="AB65" s="139" t="b">
        <f t="shared" si="8"/>
        <v>0</v>
      </c>
      <c r="AC65" s="139">
        <f t="shared" si="9"/>
        <v>0</v>
      </c>
    </row>
    <row r="66" spans="16:29" x14ac:dyDescent="0.25">
      <c r="P66" s="90"/>
      <c r="Q66" s="90"/>
      <c r="R66" s="90"/>
      <c r="S66" s="90"/>
      <c r="T66" s="139" t="b">
        <f t="shared" si="0"/>
        <v>0</v>
      </c>
      <c r="U66" s="139" t="b">
        <f t="shared" si="1"/>
        <v>0</v>
      </c>
      <c r="V66" s="139" t="b">
        <f t="shared" si="2"/>
        <v>0</v>
      </c>
      <c r="W66" s="139" t="b">
        <f t="shared" si="3"/>
        <v>0</v>
      </c>
      <c r="X66" s="139" t="b">
        <f t="shared" si="4"/>
        <v>0</v>
      </c>
      <c r="Y66" s="139" t="b">
        <f t="shared" si="5"/>
        <v>0</v>
      </c>
      <c r="Z66" s="139" t="b">
        <f t="shared" si="6"/>
        <v>0</v>
      </c>
      <c r="AA66" s="139" t="b">
        <f t="shared" si="7"/>
        <v>0</v>
      </c>
      <c r="AB66" s="139" t="b">
        <f t="shared" si="8"/>
        <v>0</v>
      </c>
      <c r="AC66" s="139">
        <f t="shared" si="9"/>
        <v>0</v>
      </c>
    </row>
    <row r="67" spans="16:29" x14ac:dyDescent="0.25">
      <c r="P67" s="90"/>
      <c r="Q67" s="90"/>
      <c r="R67" s="90"/>
      <c r="S67" s="90"/>
      <c r="T67" s="139" t="b">
        <f t="shared" si="0"/>
        <v>0</v>
      </c>
      <c r="U67" s="139" t="b">
        <f t="shared" si="1"/>
        <v>0</v>
      </c>
      <c r="V67" s="139" t="b">
        <f t="shared" si="2"/>
        <v>0</v>
      </c>
      <c r="W67" s="139" t="b">
        <f t="shared" si="3"/>
        <v>0</v>
      </c>
      <c r="X67" s="139" t="b">
        <f t="shared" si="4"/>
        <v>0</v>
      </c>
      <c r="Y67" s="139" t="b">
        <f t="shared" si="5"/>
        <v>0</v>
      </c>
      <c r="Z67" s="139" t="b">
        <f t="shared" si="6"/>
        <v>0</v>
      </c>
      <c r="AA67" s="139" t="b">
        <f t="shared" si="7"/>
        <v>0</v>
      </c>
      <c r="AB67" s="139" t="b">
        <f t="shared" si="8"/>
        <v>0</v>
      </c>
      <c r="AC67" s="139">
        <f t="shared" si="9"/>
        <v>0</v>
      </c>
    </row>
    <row r="68" spans="16:29" x14ac:dyDescent="0.25">
      <c r="P68" s="90"/>
      <c r="Q68" s="90"/>
      <c r="R68" s="90"/>
      <c r="S68" s="90"/>
      <c r="T68" s="139" t="b">
        <f t="shared" si="0"/>
        <v>0</v>
      </c>
      <c r="U68" s="139" t="b">
        <f t="shared" si="1"/>
        <v>0</v>
      </c>
      <c r="V68" s="139" t="b">
        <f t="shared" si="2"/>
        <v>0</v>
      </c>
      <c r="W68" s="139" t="b">
        <f t="shared" si="3"/>
        <v>0</v>
      </c>
      <c r="X68" s="139" t="b">
        <f t="shared" si="4"/>
        <v>0</v>
      </c>
      <c r="Y68" s="139" t="b">
        <f t="shared" si="5"/>
        <v>0</v>
      </c>
      <c r="Z68" s="139" t="b">
        <f t="shared" si="6"/>
        <v>0</v>
      </c>
      <c r="AA68" s="139" t="b">
        <f t="shared" si="7"/>
        <v>0</v>
      </c>
      <c r="AB68" s="139" t="b">
        <f t="shared" si="8"/>
        <v>0</v>
      </c>
      <c r="AC68" s="139">
        <f t="shared" si="9"/>
        <v>0</v>
      </c>
    </row>
    <row r="69" spans="16:29" x14ac:dyDescent="0.25">
      <c r="P69" s="90"/>
      <c r="Q69" s="90"/>
      <c r="R69" s="90"/>
      <c r="S69" s="90"/>
      <c r="T69" s="139" t="b">
        <f t="shared" si="0"/>
        <v>0</v>
      </c>
      <c r="U69" s="139" t="b">
        <f t="shared" si="1"/>
        <v>0</v>
      </c>
      <c r="V69" s="139" t="b">
        <f t="shared" si="2"/>
        <v>0</v>
      </c>
      <c r="W69" s="139" t="b">
        <f t="shared" si="3"/>
        <v>0</v>
      </c>
      <c r="X69" s="139" t="b">
        <f t="shared" si="4"/>
        <v>0</v>
      </c>
      <c r="Y69" s="139" t="b">
        <f t="shared" si="5"/>
        <v>0</v>
      </c>
      <c r="Z69" s="139" t="b">
        <f t="shared" si="6"/>
        <v>0</v>
      </c>
      <c r="AA69" s="139" t="b">
        <f t="shared" si="7"/>
        <v>0</v>
      </c>
      <c r="AB69" s="139" t="b">
        <f t="shared" si="8"/>
        <v>0</v>
      </c>
      <c r="AC69" s="139">
        <f t="shared" si="9"/>
        <v>0</v>
      </c>
    </row>
    <row r="70" spans="16:29" x14ac:dyDescent="0.25">
      <c r="P70" s="90"/>
      <c r="Q70" s="90"/>
      <c r="R70" s="90"/>
      <c r="S70" s="90"/>
      <c r="T70" s="139" t="b">
        <f t="shared" si="0"/>
        <v>0</v>
      </c>
      <c r="U70" s="139" t="b">
        <f t="shared" si="1"/>
        <v>0</v>
      </c>
      <c r="V70" s="139" t="b">
        <f t="shared" si="2"/>
        <v>0</v>
      </c>
      <c r="W70" s="139" t="b">
        <f t="shared" si="3"/>
        <v>0</v>
      </c>
      <c r="X70" s="139" t="b">
        <f t="shared" si="4"/>
        <v>0</v>
      </c>
      <c r="Y70" s="139" t="b">
        <f t="shared" si="5"/>
        <v>0</v>
      </c>
      <c r="Z70" s="139" t="b">
        <f t="shared" si="6"/>
        <v>0</v>
      </c>
      <c r="AA70" s="139" t="b">
        <f t="shared" si="7"/>
        <v>0</v>
      </c>
      <c r="AB70" s="139" t="b">
        <f t="shared" si="8"/>
        <v>0</v>
      </c>
      <c r="AC70" s="139">
        <f t="shared" si="9"/>
        <v>0</v>
      </c>
    </row>
    <row r="71" spans="16:29" x14ac:dyDescent="0.25">
      <c r="P71" s="90"/>
      <c r="Q71" s="90"/>
      <c r="R71" s="90"/>
      <c r="S71" s="90"/>
      <c r="T71" s="139" t="b">
        <f t="shared" si="0"/>
        <v>0</v>
      </c>
      <c r="U71" s="139" t="b">
        <f t="shared" si="1"/>
        <v>0</v>
      </c>
      <c r="V71" s="139" t="b">
        <f t="shared" si="2"/>
        <v>0</v>
      </c>
      <c r="W71" s="139" t="b">
        <f t="shared" si="3"/>
        <v>0</v>
      </c>
      <c r="X71" s="139" t="b">
        <f t="shared" si="4"/>
        <v>0</v>
      </c>
      <c r="Y71" s="139" t="b">
        <f t="shared" si="5"/>
        <v>0</v>
      </c>
      <c r="Z71" s="139" t="b">
        <f t="shared" si="6"/>
        <v>0</v>
      </c>
      <c r="AA71" s="139" t="b">
        <f t="shared" si="7"/>
        <v>0</v>
      </c>
      <c r="AB71" s="139" t="b">
        <f t="shared" si="8"/>
        <v>0</v>
      </c>
      <c r="AC71" s="139">
        <f t="shared" si="9"/>
        <v>0</v>
      </c>
    </row>
    <row r="72" spans="16:29" x14ac:dyDescent="0.25">
      <c r="P72" s="90"/>
      <c r="Q72" s="90"/>
      <c r="R72" s="90"/>
      <c r="S72" s="90"/>
      <c r="T72" s="139" t="b">
        <f t="shared" si="0"/>
        <v>0</v>
      </c>
      <c r="U72" s="139" t="b">
        <f t="shared" si="1"/>
        <v>0</v>
      </c>
      <c r="V72" s="139" t="b">
        <f t="shared" si="2"/>
        <v>0</v>
      </c>
      <c r="W72" s="139" t="b">
        <f t="shared" si="3"/>
        <v>0</v>
      </c>
      <c r="X72" s="139" t="b">
        <f t="shared" si="4"/>
        <v>0</v>
      </c>
      <c r="Y72" s="139" t="b">
        <f t="shared" si="5"/>
        <v>0</v>
      </c>
      <c r="Z72" s="139" t="b">
        <f t="shared" si="6"/>
        <v>0</v>
      </c>
      <c r="AA72" s="139" t="b">
        <f t="shared" si="7"/>
        <v>0</v>
      </c>
      <c r="AB72" s="139" t="b">
        <f t="shared" si="8"/>
        <v>0</v>
      </c>
      <c r="AC72" s="139">
        <f t="shared" si="9"/>
        <v>0</v>
      </c>
    </row>
    <row r="73" spans="16:29" x14ac:dyDescent="0.25">
      <c r="P73" s="90"/>
      <c r="Q73" s="90"/>
      <c r="R73" s="90"/>
      <c r="S73" s="90"/>
      <c r="T73" s="139" t="b">
        <f t="shared" si="0"/>
        <v>0</v>
      </c>
      <c r="U73" s="139" t="b">
        <f t="shared" si="1"/>
        <v>0</v>
      </c>
      <c r="V73" s="139" t="b">
        <f t="shared" si="2"/>
        <v>0</v>
      </c>
      <c r="W73" s="139" t="b">
        <f t="shared" si="3"/>
        <v>0</v>
      </c>
      <c r="X73" s="139" t="b">
        <f t="shared" si="4"/>
        <v>0</v>
      </c>
      <c r="Y73" s="139" t="b">
        <f t="shared" si="5"/>
        <v>0</v>
      </c>
      <c r="Z73" s="139" t="b">
        <f t="shared" si="6"/>
        <v>0</v>
      </c>
      <c r="AA73" s="139" t="b">
        <f t="shared" si="7"/>
        <v>0</v>
      </c>
      <c r="AB73" s="139" t="b">
        <f t="shared" si="8"/>
        <v>0</v>
      </c>
      <c r="AC73" s="139">
        <f t="shared" si="9"/>
        <v>0</v>
      </c>
    </row>
    <row r="74" spans="16:29" x14ac:dyDescent="0.25">
      <c r="P74" s="90"/>
      <c r="Q74" s="90"/>
      <c r="R74" s="90"/>
      <c r="S74" s="90"/>
      <c r="T74" s="139" t="b">
        <f t="shared" si="0"/>
        <v>0</v>
      </c>
      <c r="U74" s="139" t="b">
        <f t="shared" si="1"/>
        <v>0</v>
      </c>
      <c r="V74" s="139" t="b">
        <f t="shared" si="2"/>
        <v>0</v>
      </c>
      <c r="W74" s="139" t="b">
        <f t="shared" si="3"/>
        <v>0</v>
      </c>
      <c r="X74" s="139" t="b">
        <f t="shared" si="4"/>
        <v>0</v>
      </c>
      <c r="Y74" s="139" t="b">
        <f t="shared" si="5"/>
        <v>0</v>
      </c>
      <c r="Z74" s="139" t="b">
        <f t="shared" si="6"/>
        <v>0</v>
      </c>
      <c r="AA74" s="139" t="b">
        <f t="shared" si="7"/>
        <v>0</v>
      </c>
      <c r="AB74" s="139" t="b">
        <f t="shared" si="8"/>
        <v>0</v>
      </c>
      <c r="AC74" s="139">
        <f t="shared" si="9"/>
        <v>0</v>
      </c>
    </row>
    <row r="75" spans="16:29" x14ac:dyDescent="0.25">
      <c r="P75" s="90"/>
      <c r="Q75" s="90"/>
      <c r="R75" s="90"/>
      <c r="S75" s="90"/>
      <c r="T75" s="139" t="b">
        <f t="shared" si="0"/>
        <v>0</v>
      </c>
      <c r="U75" s="139" t="b">
        <f t="shared" si="1"/>
        <v>0</v>
      </c>
      <c r="V75" s="139" t="b">
        <f t="shared" si="2"/>
        <v>0</v>
      </c>
      <c r="W75" s="139" t="b">
        <f t="shared" si="3"/>
        <v>0</v>
      </c>
      <c r="X75" s="139" t="b">
        <f t="shared" si="4"/>
        <v>0</v>
      </c>
      <c r="Y75" s="139" t="b">
        <f t="shared" si="5"/>
        <v>0</v>
      </c>
      <c r="Z75" s="139" t="b">
        <f t="shared" si="6"/>
        <v>0</v>
      </c>
      <c r="AA75" s="139" t="b">
        <f t="shared" si="7"/>
        <v>0</v>
      </c>
      <c r="AB75" s="139" t="b">
        <f t="shared" si="8"/>
        <v>0</v>
      </c>
      <c r="AC75" s="139">
        <f t="shared" si="9"/>
        <v>0</v>
      </c>
    </row>
    <row r="76" spans="16:29" x14ac:dyDescent="0.25">
      <c r="P76" s="90"/>
      <c r="Q76" s="90"/>
      <c r="R76" s="90"/>
      <c r="S76" s="90"/>
      <c r="T76" s="139" t="b">
        <f t="shared" si="0"/>
        <v>0</v>
      </c>
      <c r="U76" s="139" t="b">
        <f t="shared" si="1"/>
        <v>0</v>
      </c>
      <c r="V76" s="139" t="b">
        <f t="shared" si="2"/>
        <v>0</v>
      </c>
      <c r="W76" s="139" t="b">
        <f t="shared" si="3"/>
        <v>0</v>
      </c>
      <c r="X76" s="139" t="b">
        <f t="shared" si="4"/>
        <v>0</v>
      </c>
      <c r="Y76" s="139" t="b">
        <f t="shared" si="5"/>
        <v>0</v>
      </c>
      <c r="Z76" s="139" t="b">
        <f t="shared" si="6"/>
        <v>0</v>
      </c>
      <c r="AA76" s="139" t="b">
        <f t="shared" si="7"/>
        <v>0</v>
      </c>
      <c r="AB76" s="139" t="b">
        <f t="shared" si="8"/>
        <v>0</v>
      </c>
      <c r="AC76" s="139">
        <f t="shared" si="9"/>
        <v>0</v>
      </c>
    </row>
    <row r="77" spans="16:29" x14ac:dyDescent="0.25">
      <c r="P77" s="90"/>
      <c r="Q77" s="90"/>
      <c r="R77" s="90"/>
      <c r="S77" s="90"/>
      <c r="T77" s="139" t="b">
        <f t="shared" si="0"/>
        <v>0</v>
      </c>
      <c r="U77" s="139" t="b">
        <f t="shared" si="1"/>
        <v>0</v>
      </c>
      <c r="V77" s="139" t="b">
        <f t="shared" si="2"/>
        <v>0</v>
      </c>
      <c r="W77" s="139" t="b">
        <f t="shared" si="3"/>
        <v>0</v>
      </c>
      <c r="X77" s="139" t="b">
        <f t="shared" si="4"/>
        <v>0</v>
      </c>
      <c r="Y77" s="139" t="b">
        <f t="shared" si="5"/>
        <v>0</v>
      </c>
      <c r="Z77" s="139" t="b">
        <f t="shared" si="6"/>
        <v>0</v>
      </c>
      <c r="AA77" s="139" t="b">
        <f t="shared" si="7"/>
        <v>0</v>
      </c>
      <c r="AB77" s="139" t="b">
        <f t="shared" si="8"/>
        <v>0</v>
      </c>
      <c r="AC77" s="139">
        <f t="shared" si="9"/>
        <v>0</v>
      </c>
    </row>
    <row r="78" spans="16:29" x14ac:dyDescent="0.25">
      <c r="P78" s="90"/>
      <c r="Q78" s="90"/>
      <c r="R78" s="90"/>
      <c r="S78" s="90"/>
      <c r="T78" s="139" t="b">
        <f t="shared" si="0"/>
        <v>0</v>
      </c>
      <c r="U78" s="139" t="b">
        <f t="shared" si="1"/>
        <v>0</v>
      </c>
      <c r="V78" s="139" t="b">
        <f t="shared" si="2"/>
        <v>0</v>
      </c>
      <c r="W78" s="139" t="b">
        <f t="shared" si="3"/>
        <v>0</v>
      </c>
      <c r="X78" s="139" t="b">
        <f t="shared" si="4"/>
        <v>0</v>
      </c>
      <c r="Y78" s="139" t="b">
        <f t="shared" si="5"/>
        <v>0</v>
      </c>
      <c r="Z78" s="139" t="b">
        <f t="shared" si="6"/>
        <v>0</v>
      </c>
      <c r="AA78" s="139" t="b">
        <f t="shared" si="7"/>
        <v>0</v>
      </c>
      <c r="AB78" s="139" t="b">
        <f t="shared" si="8"/>
        <v>0</v>
      </c>
      <c r="AC78" s="139">
        <f t="shared" si="9"/>
        <v>0</v>
      </c>
    </row>
    <row r="79" spans="16:29" x14ac:dyDescent="0.25">
      <c r="P79" s="90"/>
      <c r="Q79" s="90"/>
      <c r="R79" s="90"/>
      <c r="S79" s="90"/>
      <c r="T79" s="139" t="b">
        <f t="shared" ref="T79:T142" si="10">IF(P79="&lt; 15 km/jour",IF(Q79="&gt; 75% du temps dans le trafic urbain",IF(R79="peu de chargement (&lt; 30 l)",IF(S79="&gt; 75 % du temps max. 1 passager",TRUE(),))))</f>
        <v>0</v>
      </c>
      <c r="U79" s="139" t="b">
        <f t="shared" ref="U79:U142" si="11">IF(P79="&lt; 100 km/jour",IF(Q79="&gt; 75% du temps dans le trafic urbain",IF(R79="quantité moy. chargement (30-300 l)",IF(S79="&gt; 75 % du temps max. 4 passagers",TRUE(),))))</f>
        <v>0</v>
      </c>
      <c r="V79" s="139" t="b">
        <f t="shared" ref="V79:V142" si="12">IF(P79="&lt; 100 km/jour",IF(Q79="&gt; 75% du temps dans le trafic urbain",IF(R79="quantité moy. chargement (30-300 l)",IF(S79="&gt; 75 % du temps max. 1 passager",TRUE(),))))</f>
        <v>0</v>
      </c>
      <c r="W79" s="139" t="b">
        <f t="shared" ref="W79:W142" si="13">IF(P79="&lt; 100 km/jour",IF(Q79="&gt; 75% du temps dans le trafic urbain",IF(R79="peu de chargement (&lt; 30 l)",IF(S79="&gt; 75 % du temps max. 1 passager",TRUE(),))))</f>
        <v>0</v>
      </c>
      <c r="X79" s="139" t="b">
        <f t="shared" ref="X79:X142" si="14">IF(P79="&lt; 100 km/jour",IF(Q79="&gt; 75% du temps dans le trafic urbain",IF(R79="peu de chargement (&lt; 30 l)",IF(S79="&gt; 75 % du temps max. 4 passagers",TRUE(),))))</f>
        <v>0</v>
      </c>
      <c r="Y79" s="139" t="b">
        <f t="shared" ref="Y79:Y142" si="15">IF(P79="&lt; 15 km/jour",IF(Q79="&gt; 75% du temps dans le trafic urbain",IF(R79="quantité moy. chargement (30-300 l)",IF(S79="&gt; 75 % du temps max. 4 passagers",TRUE(),))))</f>
        <v>0</v>
      </c>
      <c r="Z79" s="139" t="b">
        <f t="shared" ref="Z79:Z142" si="16">IF(P79="&lt; 15 km/jour",IF(Q79="&gt; 75% du temps dans le trafic urbain",IF(R79="quantité moy. chargement (30-300 l)",IF(S79="&gt; 75 % du temps max. 1 passager",TRUE(),))))</f>
        <v>0</v>
      </c>
      <c r="AA79" s="139" t="b">
        <f t="shared" ref="AA79:AA142" si="17">IF(P79="&lt; 15 km/jour",IF(Q79="&gt; 75% du temps dans le trafic urbain",IF(R79="peu de chargement (&lt; 30 l)",IF(S79="&gt; 75 % du temps max. 1 passager",TRUE(),))))</f>
        <v>0</v>
      </c>
      <c r="AB79" s="139" t="b">
        <f t="shared" ref="AB79:AB142" si="18">IF(P79="&lt; 15 km/jour",IF(Q79="&gt; 75% du temps dans le trafic urbain",IF(R79="peu de chargement (&lt; 30 l)",IF(S79="&gt; 75 % du temps max. 4 passagers",TRUE(),))))</f>
        <v>0</v>
      </c>
      <c r="AC79" s="139">
        <f t="shared" ref="AC79:AC142" si="19">COUNTIF(U79:AB79,TRUE())</f>
        <v>0</v>
      </c>
    </row>
    <row r="80" spans="16:29" x14ac:dyDescent="0.25">
      <c r="P80" s="90"/>
      <c r="Q80" s="90"/>
      <c r="R80" s="90"/>
      <c r="S80" s="90"/>
      <c r="T80" s="139" t="b">
        <f t="shared" si="10"/>
        <v>0</v>
      </c>
      <c r="U80" s="139" t="b">
        <f t="shared" si="11"/>
        <v>0</v>
      </c>
      <c r="V80" s="139" t="b">
        <f t="shared" si="12"/>
        <v>0</v>
      </c>
      <c r="W80" s="139" t="b">
        <f t="shared" si="13"/>
        <v>0</v>
      </c>
      <c r="X80" s="139" t="b">
        <f t="shared" si="14"/>
        <v>0</v>
      </c>
      <c r="Y80" s="139" t="b">
        <f t="shared" si="15"/>
        <v>0</v>
      </c>
      <c r="Z80" s="139" t="b">
        <f t="shared" si="16"/>
        <v>0</v>
      </c>
      <c r="AA80" s="139" t="b">
        <f t="shared" si="17"/>
        <v>0</v>
      </c>
      <c r="AB80" s="139" t="b">
        <f t="shared" si="18"/>
        <v>0</v>
      </c>
      <c r="AC80" s="139">
        <f t="shared" si="19"/>
        <v>0</v>
      </c>
    </row>
    <row r="81" spans="16:29" x14ac:dyDescent="0.25">
      <c r="P81" s="90"/>
      <c r="Q81" s="90"/>
      <c r="R81" s="90"/>
      <c r="S81" s="90"/>
      <c r="T81" s="139" t="b">
        <f t="shared" si="10"/>
        <v>0</v>
      </c>
      <c r="U81" s="139" t="b">
        <f t="shared" si="11"/>
        <v>0</v>
      </c>
      <c r="V81" s="139" t="b">
        <f t="shared" si="12"/>
        <v>0</v>
      </c>
      <c r="W81" s="139" t="b">
        <f t="shared" si="13"/>
        <v>0</v>
      </c>
      <c r="X81" s="139" t="b">
        <f t="shared" si="14"/>
        <v>0</v>
      </c>
      <c r="Y81" s="139" t="b">
        <f t="shared" si="15"/>
        <v>0</v>
      </c>
      <c r="Z81" s="139" t="b">
        <f t="shared" si="16"/>
        <v>0</v>
      </c>
      <c r="AA81" s="139" t="b">
        <f t="shared" si="17"/>
        <v>0</v>
      </c>
      <c r="AB81" s="139" t="b">
        <f t="shared" si="18"/>
        <v>0</v>
      </c>
      <c r="AC81" s="139">
        <f t="shared" si="19"/>
        <v>0</v>
      </c>
    </row>
    <row r="82" spans="16:29" x14ac:dyDescent="0.25">
      <c r="P82" s="90"/>
      <c r="Q82" s="90"/>
      <c r="R82" s="90"/>
      <c r="S82" s="90"/>
      <c r="T82" s="139" t="b">
        <f t="shared" si="10"/>
        <v>0</v>
      </c>
      <c r="U82" s="139" t="b">
        <f t="shared" si="11"/>
        <v>0</v>
      </c>
      <c r="V82" s="139" t="b">
        <f t="shared" si="12"/>
        <v>0</v>
      </c>
      <c r="W82" s="139" t="b">
        <f t="shared" si="13"/>
        <v>0</v>
      </c>
      <c r="X82" s="139" t="b">
        <f t="shared" si="14"/>
        <v>0</v>
      </c>
      <c r="Y82" s="139" t="b">
        <f t="shared" si="15"/>
        <v>0</v>
      </c>
      <c r="Z82" s="139" t="b">
        <f t="shared" si="16"/>
        <v>0</v>
      </c>
      <c r="AA82" s="139" t="b">
        <f t="shared" si="17"/>
        <v>0</v>
      </c>
      <c r="AB82" s="139" t="b">
        <f t="shared" si="18"/>
        <v>0</v>
      </c>
      <c r="AC82" s="139">
        <f t="shared" si="19"/>
        <v>0</v>
      </c>
    </row>
    <row r="83" spans="16:29" x14ac:dyDescent="0.25">
      <c r="P83" s="90"/>
      <c r="Q83" s="90"/>
      <c r="R83" s="90"/>
      <c r="S83" s="90"/>
      <c r="T83" s="139" t="b">
        <f t="shared" si="10"/>
        <v>0</v>
      </c>
      <c r="U83" s="139" t="b">
        <f t="shared" si="11"/>
        <v>0</v>
      </c>
      <c r="V83" s="139" t="b">
        <f t="shared" si="12"/>
        <v>0</v>
      </c>
      <c r="W83" s="139" t="b">
        <f t="shared" si="13"/>
        <v>0</v>
      </c>
      <c r="X83" s="139" t="b">
        <f t="shared" si="14"/>
        <v>0</v>
      </c>
      <c r="Y83" s="139" t="b">
        <f t="shared" si="15"/>
        <v>0</v>
      </c>
      <c r="Z83" s="139" t="b">
        <f t="shared" si="16"/>
        <v>0</v>
      </c>
      <c r="AA83" s="139" t="b">
        <f t="shared" si="17"/>
        <v>0</v>
      </c>
      <c r="AB83" s="139" t="b">
        <f t="shared" si="18"/>
        <v>0</v>
      </c>
      <c r="AC83" s="139">
        <f t="shared" si="19"/>
        <v>0</v>
      </c>
    </row>
    <row r="84" spans="16:29" x14ac:dyDescent="0.25">
      <c r="P84" s="90"/>
      <c r="Q84" s="90"/>
      <c r="R84" s="90"/>
      <c r="S84" s="90"/>
      <c r="T84" s="139" t="b">
        <f t="shared" si="10"/>
        <v>0</v>
      </c>
      <c r="U84" s="139" t="b">
        <f t="shared" si="11"/>
        <v>0</v>
      </c>
      <c r="V84" s="139" t="b">
        <f t="shared" si="12"/>
        <v>0</v>
      </c>
      <c r="W84" s="139" t="b">
        <f t="shared" si="13"/>
        <v>0</v>
      </c>
      <c r="X84" s="139" t="b">
        <f t="shared" si="14"/>
        <v>0</v>
      </c>
      <c r="Y84" s="139" t="b">
        <f t="shared" si="15"/>
        <v>0</v>
      </c>
      <c r="Z84" s="139" t="b">
        <f t="shared" si="16"/>
        <v>0</v>
      </c>
      <c r="AA84" s="139" t="b">
        <f t="shared" si="17"/>
        <v>0</v>
      </c>
      <c r="AB84" s="139" t="b">
        <f t="shared" si="18"/>
        <v>0</v>
      </c>
      <c r="AC84" s="139">
        <f t="shared" si="19"/>
        <v>0</v>
      </c>
    </row>
    <row r="85" spans="16:29" x14ac:dyDescent="0.25">
      <c r="P85" s="90"/>
      <c r="Q85" s="90"/>
      <c r="R85" s="90"/>
      <c r="S85" s="90"/>
      <c r="T85" s="139" t="b">
        <f t="shared" si="10"/>
        <v>0</v>
      </c>
      <c r="U85" s="139" t="b">
        <f t="shared" si="11"/>
        <v>0</v>
      </c>
      <c r="V85" s="139" t="b">
        <f t="shared" si="12"/>
        <v>0</v>
      </c>
      <c r="W85" s="139" t="b">
        <f t="shared" si="13"/>
        <v>0</v>
      </c>
      <c r="X85" s="139" t="b">
        <f t="shared" si="14"/>
        <v>0</v>
      </c>
      <c r="Y85" s="139" t="b">
        <f t="shared" si="15"/>
        <v>0</v>
      </c>
      <c r="Z85" s="139" t="b">
        <f t="shared" si="16"/>
        <v>0</v>
      </c>
      <c r="AA85" s="139" t="b">
        <f t="shared" si="17"/>
        <v>0</v>
      </c>
      <c r="AB85" s="139" t="b">
        <f t="shared" si="18"/>
        <v>0</v>
      </c>
      <c r="AC85" s="139">
        <f t="shared" si="19"/>
        <v>0</v>
      </c>
    </row>
    <row r="86" spans="16:29" x14ac:dyDescent="0.25">
      <c r="P86" s="90"/>
      <c r="Q86" s="90"/>
      <c r="R86" s="90"/>
      <c r="S86" s="90"/>
      <c r="T86" s="139" t="b">
        <f t="shared" si="10"/>
        <v>0</v>
      </c>
      <c r="U86" s="139" t="b">
        <f t="shared" si="11"/>
        <v>0</v>
      </c>
      <c r="V86" s="139" t="b">
        <f t="shared" si="12"/>
        <v>0</v>
      </c>
      <c r="W86" s="139" t="b">
        <f t="shared" si="13"/>
        <v>0</v>
      </c>
      <c r="X86" s="139" t="b">
        <f t="shared" si="14"/>
        <v>0</v>
      </c>
      <c r="Y86" s="139" t="b">
        <f t="shared" si="15"/>
        <v>0</v>
      </c>
      <c r="Z86" s="139" t="b">
        <f t="shared" si="16"/>
        <v>0</v>
      </c>
      <c r="AA86" s="139" t="b">
        <f t="shared" si="17"/>
        <v>0</v>
      </c>
      <c r="AB86" s="139" t="b">
        <f t="shared" si="18"/>
        <v>0</v>
      </c>
      <c r="AC86" s="139">
        <f t="shared" si="19"/>
        <v>0</v>
      </c>
    </row>
    <row r="87" spans="16:29" x14ac:dyDescent="0.25">
      <c r="P87" s="90"/>
      <c r="Q87" s="90"/>
      <c r="R87" s="90"/>
      <c r="S87" s="90"/>
      <c r="T87" s="139" t="b">
        <f t="shared" si="10"/>
        <v>0</v>
      </c>
      <c r="U87" s="139" t="b">
        <f t="shared" si="11"/>
        <v>0</v>
      </c>
      <c r="V87" s="139" t="b">
        <f t="shared" si="12"/>
        <v>0</v>
      </c>
      <c r="W87" s="139" t="b">
        <f t="shared" si="13"/>
        <v>0</v>
      </c>
      <c r="X87" s="139" t="b">
        <f t="shared" si="14"/>
        <v>0</v>
      </c>
      <c r="Y87" s="139" t="b">
        <f t="shared" si="15"/>
        <v>0</v>
      </c>
      <c r="Z87" s="139" t="b">
        <f t="shared" si="16"/>
        <v>0</v>
      </c>
      <c r="AA87" s="139" t="b">
        <f t="shared" si="17"/>
        <v>0</v>
      </c>
      <c r="AB87" s="139" t="b">
        <f t="shared" si="18"/>
        <v>0</v>
      </c>
      <c r="AC87" s="139">
        <f t="shared" si="19"/>
        <v>0</v>
      </c>
    </row>
    <row r="88" spans="16:29" x14ac:dyDescent="0.25">
      <c r="P88" s="90"/>
      <c r="Q88" s="90"/>
      <c r="R88" s="90"/>
      <c r="S88" s="90"/>
      <c r="T88" s="139" t="b">
        <f t="shared" si="10"/>
        <v>0</v>
      </c>
      <c r="U88" s="139" t="b">
        <f t="shared" si="11"/>
        <v>0</v>
      </c>
      <c r="V88" s="139" t="b">
        <f t="shared" si="12"/>
        <v>0</v>
      </c>
      <c r="W88" s="139" t="b">
        <f t="shared" si="13"/>
        <v>0</v>
      </c>
      <c r="X88" s="139" t="b">
        <f t="shared" si="14"/>
        <v>0</v>
      </c>
      <c r="Y88" s="139" t="b">
        <f t="shared" si="15"/>
        <v>0</v>
      </c>
      <c r="Z88" s="139" t="b">
        <f t="shared" si="16"/>
        <v>0</v>
      </c>
      <c r="AA88" s="139" t="b">
        <f t="shared" si="17"/>
        <v>0</v>
      </c>
      <c r="AB88" s="139" t="b">
        <f t="shared" si="18"/>
        <v>0</v>
      </c>
      <c r="AC88" s="139">
        <f t="shared" si="19"/>
        <v>0</v>
      </c>
    </row>
    <row r="89" spans="16:29" x14ac:dyDescent="0.25">
      <c r="P89" s="90"/>
      <c r="Q89" s="90"/>
      <c r="R89" s="90"/>
      <c r="S89" s="90"/>
      <c r="T89" s="139" t="b">
        <f t="shared" si="10"/>
        <v>0</v>
      </c>
      <c r="U89" s="139" t="b">
        <f t="shared" si="11"/>
        <v>0</v>
      </c>
      <c r="V89" s="139" t="b">
        <f t="shared" si="12"/>
        <v>0</v>
      </c>
      <c r="W89" s="139" t="b">
        <f t="shared" si="13"/>
        <v>0</v>
      </c>
      <c r="X89" s="139" t="b">
        <f t="shared" si="14"/>
        <v>0</v>
      </c>
      <c r="Y89" s="139" t="b">
        <f t="shared" si="15"/>
        <v>0</v>
      </c>
      <c r="Z89" s="139" t="b">
        <f t="shared" si="16"/>
        <v>0</v>
      </c>
      <c r="AA89" s="139" t="b">
        <f t="shared" si="17"/>
        <v>0</v>
      </c>
      <c r="AB89" s="139" t="b">
        <f t="shared" si="18"/>
        <v>0</v>
      </c>
      <c r="AC89" s="139">
        <f t="shared" si="19"/>
        <v>0</v>
      </c>
    </row>
    <row r="90" spans="16:29" x14ac:dyDescent="0.25">
      <c r="P90" s="90"/>
      <c r="Q90" s="90"/>
      <c r="R90" s="90"/>
      <c r="S90" s="90"/>
      <c r="T90" s="139" t="b">
        <f t="shared" si="10"/>
        <v>0</v>
      </c>
      <c r="U90" s="139" t="b">
        <f t="shared" si="11"/>
        <v>0</v>
      </c>
      <c r="V90" s="139" t="b">
        <f t="shared" si="12"/>
        <v>0</v>
      </c>
      <c r="W90" s="139" t="b">
        <f t="shared" si="13"/>
        <v>0</v>
      </c>
      <c r="X90" s="139" t="b">
        <f t="shared" si="14"/>
        <v>0</v>
      </c>
      <c r="Y90" s="139" t="b">
        <f t="shared" si="15"/>
        <v>0</v>
      </c>
      <c r="Z90" s="139" t="b">
        <f t="shared" si="16"/>
        <v>0</v>
      </c>
      <c r="AA90" s="139" t="b">
        <f t="shared" si="17"/>
        <v>0</v>
      </c>
      <c r="AB90" s="139" t="b">
        <f t="shared" si="18"/>
        <v>0</v>
      </c>
      <c r="AC90" s="139">
        <f t="shared" si="19"/>
        <v>0</v>
      </c>
    </row>
    <row r="91" spans="16:29" x14ac:dyDescent="0.25">
      <c r="P91" s="90"/>
      <c r="Q91" s="90"/>
      <c r="R91" s="90"/>
      <c r="S91" s="90"/>
      <c r="T91" s="139" t="b">
        <f t="shared" si="10"/>
        <v>0</v>
      </c>
      <c r="U91" s="139" t="b">
        <f t="shared" si="11"/>
        <v>0</v>
      </c>
      <c r="V91" s="139" t="b">
        <f t="shared" si="12"/>
        <v>0</v>
      </c>
      <c r="W91" s="139" t="b">
        <f t="shared" si="13"/>
        <v>0</v>
      </c>
      <c r="X91" s="139" t="b">
        <f t="shared" si="14"/>
        <v>0</v>
      </c>
      <c r="Y91" s="139" t="b">
        <f t="shared" si="15"/>
        <v>0</v>
      </c>
      <c r="Z91" s="139" t="b">
        <f t="shared" si="16"/>
        <v>0</v>
      </c>
      <c r="AA91" s="139" t="b">
        <f t="shared" si="17"/>
        <v>0</v>
      </c>
      <c r="AB91" s="139" t="b">
        <f t="shared" si="18"/>
        <v>0</v>
      </c>
      <c r="AC91" s="139">
        <f t="shared" si="19"/>
        <v>0</v>
      </c>
    </row>
    <row r="92" spans="16:29" x14ac:dyDescent="0.25">
      <c r="P92" s="90"/>
      <c r="Q92" s="90"/>
      <c r="R92" s="90"/>
      <c r="S92" s="90"/>
      <c r="T92" s="139" t="b">
        <f t="shared" si="10"/>
        <v>0</v>
      </c>
      <c r="U92" s="139" t="b">
        <f t="shared" si="11"/>
        <v>0</v>
      </c>
      <c r="V92" s="139" t="b">
        <f t="shared" si="12"/>
        <v>0</v>
      </c>
      <c r="W92" s="139" t="b">
        <f t="shared" si="13"/>
        <v>0</v>
      </c>
      <c r="X92" s="139" t="b">
        <f t="shared" si="14"/>
        <v>0</v>
      </c>
      <c r="Y92" s="139" t="b">
        <f t="shared" si="15"/>
        <v>0</v>
      </c>
      <c r="Z92" s="139" t="b">
        <f t="shared" si="16"/>
        <v>0</v>
      </c>
      <c r="AA92" s="139" t="b">
        <f t="shared" si="17"/>
        <v>0</v>
      </c>
      <c r="AB92" s="139" t="b">
        <f t="shared" si="18"/>
        <v>0</v>
      </c>
      <c r="AC92" s="139">
        <f t="shared" si="19"/>
        <v>0</v>
      </c>
    </row>
    <row r="93" spans="16:29" x14ac:dyDescent="0.25">
      <c r="P93" s="90"/>
      <c r="Q93" s="90"/>
      <c r="R93" s="90"/>
      <c r="S93" s="90"/>
      <c r="T93" s="139" t="b">
        <f t="shared" si="10"/>
        <v>0</v>
      </c>
      <c r="U93" s="139" t="b">
        <f t="shared" si="11"/>
        <v>0</v>
      </c>
      <c r="V93" s="139" t="b">
        <f t="shared" si="12"/>
        <v>0</v>
      </c>
      <c r="W93" s="139" t="b">
        <f t="shared" si="13"/>
        <v>0</v>
      </c>
      <c r="X93" s="139" t="b">
        <f t="shared" si="14"/>
        <v>0</v>
      </c>
      <c r="Y93" s="139" t="b">
        <f t="shared" si="15"/>
        <v>0</v>
      </c>
      <c r="Z93" s="139" t="b">
        <f t="shared" si="16"/>
        <v>0</v>
      </c>
      <c r="AA93" s="139" t="b">
        <f t="shared" si="17"/>
        <v>0</v>
      </c>
      <c r="AB93" s="139" t="b">
        <f t="shared" si="18"/>
        <v>0</v>
      </c>
      <c r="AC93" s="139">
        <f t="shared" si="19"/>
        <v>0</v>
      </c>
    </row>
    <row r="94" spans="16:29" x14ac:dyDescent="0.25">
      <c r="P94" s="90"/>
      <c r="Q94" s="90"/>
      <c r="R94" s="90"/>
      <c r="S94" s="90"/>
      <c r="T94" s="139" t="b">
        <f t="shared" si="10"/>
        <v>0</v>
      </c>
      <c r="U94" s="139" t="b">
        <f t="shared" si="11"/>
        <v>0</v>
      </c>
      <c r="V94" s="139" t="b">
        <f t="shared" si="12"/>
        <v>0</v>
      </c>
      <c r="W94" s="139" t="b">
        <f t="shared" si="13"/>
        <v>0</v>
      </c>
      <c r="X94" s="139" t="b">
        <f t="shared" si="14"/>
        <v>0</v>
      </c>
      <c r="Y94" s="139" t="b">
        <f t="shared" si="15"/>
        <v>0</v>
      </c>
      <c r="Z94" s="139" t="b">
        <f t="shared" si="16"/>
        <v>0</v>
      </c>
      <c r="AA94" s="139" t="b">
        <f t="shared" si="17"/>
        <v>0</v>
      </c>
      <c r="AB94" s="139" t="b">
        <f t="shared" si="18"/>
        <v>0</v>
      </c>
      <c r="AC94" s="139">
        <f t="shared" si="19"/>
        <v>0</v>
      </c>
    </row>
    <row r="95" spans="16:29" x14ac:dyDescent="0.25">
      <c r="P95" s="90"/>
      <c r="Q95" s="90"/>
      <c r="R95" s="90"/>
      <c r="S95" s="90"/>
      <c r="T95" s="139" t="b">
        <f t="shared" si="10"/>
        <v>0</v>
      </c>
      <c r="U95" s="139" t="b">
        <f t="shared" si="11"/>
        <v>0</v>
      </c>
      <c r="V95" s="139" t="b">
        <f t="shared" si="12"/>
        <v>0</v>
      </c>
      <c r="W95" s="139" t="b">
        <f t="shared" si="13"/>
        <v>0</v>
      </c>
      <c r="X95" s="139" t="b">
        <f t="shared" si="14"/>
        <v>0</v>
      </c>
      <c r="Y95" s="139" t="b">
        <f t="shared" si="15"/>
        <v>0</v>
      </c>
      <c r="Z95" s="139" t="b">
        <f t="shared" si="16"/>
        <v>0</v>
      </c>
      <c r="AA95" s="139" t="b">
        <f t="shared" si="17"/>
        <v>0</v>
      </c>
      <c r="AB95" s="139" t="b">
        <f t="shared" si="18"/>
        <v>0</v>
      </c>
      <c r="AC95" s="139">
        <f t="shared" si="19"/>
        <v>0</v>
      </c>
    </row>
    <row r="96" spans="16:29" x14ac:dyDescent="0.25">
      <c r="P96" s="90"/>
      <c r="Q96" s="90"/>
      <c r="R96" s="90"/>
      <c r="S96" s="90"/>
      <c r="T96" s="139" t="b">
        <f t="shared" si="10"/>
        <v>0</v>
      </c>
      <c r="U96" s="139" t="b">
        <f t="shared" si="11"/>
        <v>0</v>
      </c>
      <c r="V96" s="139" t="b">
        <f t="shared" si="12"/>
        <v>0</v>
      </c>
      <c r="W96" s="139" t="b">
        <f t="shared" si="13"/>
        <v>0</v>
      </c>
      <c r="X96" s="139" t="b">
        <f t="shared" si="14"/>
        <v>0</v>
      </c>
      <c r="Y96" s="139" t="b">
        <f t="shared" si="15"/>
        <v>0</v>
      </c>
      <c r="Z96" s="139" t="b">
        <f t="shared" si="16"/>
        <v>0</v>
      </c>
      <c r="AA96" s="139" t="b">
        <f t="shared" si="17"/>
        <v>0</v>
      </c>
      <c r="AB96" s="139" t="b">
        <f t="shared" si="18"/>
        <v>0</v>
      </c>
      <c r="AC96" s="139">
        <f t="shared" si="19"/>
        <v>0</v>
      </c>
    </row>
    <row r="97" spans="16:29" x14ac:dyDescent="0.25">
      <c r="P97" s="90"/>
      <c r="Q97" s="90"/>
      <c r="R97" s="90"/>
      <c r="S97" s="90"/>
      <c r="T97" s="139" t="b">
        <f t="shared" si="10"/>
        <v>0</v>
      </c>
      <c r="U97" s="139" t="b">
        <f t="shared" si="11"/>
        <v>0</v>
      </c>
      <c r="V97" s="139" t="b">
        <f t="shared" si="12"/>
        <v>0</v>
      </c>
      <c r="W97" s="139" t="b">
        <f t="shared" si="13"/>
        <v>0</v>
      </c>
      <c r="X97" s="139" t="b">
        <f t="shared" si="14"/>
        <v>0</v>
      </c>
      <c r="Y97" s="139" t="b">
        <f t="shared" si="15"/>
        <v>0</v>
      </c>
      <c r="Z97" s="139" t="b">
        <f t="shared" si="16"/>
        <v>0</v>
      </c>
      <c r="AA97" s="139" t="b">
        <f t="shared" si="17"/>
        <v>0</v>
      </c>
      <c r="AB97" s="139" t="b">
        <f t="shared" si="18"/>
        <v>0</v>
      </c>
      <c r="AC97" s="139">
        <f t="shared" si="19"/>
        <v>0</v>
      </c>
    </row>
    <row r="98" spans="16:29" x14ac:dyDescent="0.25">
      <c r="P98" s="90"/>
      <c r="Q98" s="90"/>
      <c r="R98" s="90"/>
      <c r="S98" s="90"/>
      <c r="T98" s="139" t="b">
        <f t="shared" si="10"/>
        <v>0</v>
      </c>
      <c r="U98" s="139" t="b">
        <f t="shared" si="11"/>
        <v>0</v>
      </c>
      <c r="V98" s="139" t="b">
        <f t="shared" si="12"/>
        <v>0</v>
      </c>
      <c r="W98" s="139" t="b">
        <f t="shared" si="13"/>
        <v>0</v>
      </c>
      <c r="X98" s="139" t="b">
        <f t="shared" si="14"/>
        <v>0</v>
      </c>
      <c r="Y98" s="139" t="b">
        <f t="shared" si="15"/>
        <v>0</v>
      </c>
      <c r="Z98" s="139" t="b">
        <f t="shared" si="16"/>
        <v>0</v>
      </c>
      <c r="AA98" s="139" t="b">
        <f t="shared" si="17"/>
        <v>0</v>
      </c>
      <c r="AB98" s="139" t="b">
        <f t="shared" si="18"/>
        <v>0</v>
      </c>
      <c r="AC98" s="139">
        <f t="shared" si="19"/>
        <v>0</v>
      </c>
    </row>
    <row r="99" spans="16:29" x14ac:dyDescent="0.25">
      <c r="P99" s="90"/>
      <c r="Q99" s="90"/>
      <c r="R99" s="90"/>
      <c r="S99" s="90"/>
      <c r="T99" s="139" t="b">
        <f t="shared" si="10"/>
        <v>0</v>
      </c>
      <c r="U99" s="139" t="b">
        <f t="shared" si="11"/>
        <v>0</v>
      </c>
      <c r="V99" s="139" t="b">
        <f t="shared" si="12"/>
        <v>0</v>
      </c>
      <c r="W99" s="139" t="b">
        <f t="shared" si="13"/>
        <v>0</v>
      </c>
      <c r="X99" s="139" t="b">
        <f t="shared" si="14"/>
        <v>0</v>
      </c>
      <c r="Y99" s="139" t="b">
        <f t="shared" si="15"/>
        <v>0</v>
      </c>
      <c r="Z99" s="139" t="b">
        <f t="shared" si="16"/>
        <v>0</v>
      </c>
      <c r="AA99" s="139" t="b">
        <f t="shared" si="17"/>
        <v>0</v>
      </c>
      <c r="AB99" s="139" t="b">
        <f t="shared" si="18"/>
        <v>0</v>
      </c>
      <c r="AC99" s="139">
        <f t="shared" si="19"/>
        <v>0</v>
      </c>
    </row>
    <row r="100" spans="16:29" x14ac:dyDescent="0.25">
      <c r="P100" s="90"/>
      <c r="Q100" s="90"/>
      <c r="R100" s="90"/>
      <c r="S100" s="90"/>
      <c r="T100" s="139" t="b">
        <f t="shared" si="10"/>
        <v>0</v>
      </c>
      <c r="U100" s="139" t="b">
        <f t="shared" si="11"/>
        <v>0</v>
      </c>
      <c r="V100" s="139" t="b">
        <f t="shared" si="12"/>
        <v>0</v>
      </c>
      <c r="W100" s="139" t="b">
        <f t="shared" si="13"/>
        <v>0</v>
      </c>
      <c r="X100" s="139" t="b">
        <f t="shared" si="14"/>
        <v>0</v>
      </c>
      <c r="Y100" s="139" t="b">
        <f t="shared" si="15"/>
        <v>0</v>
      </c>
      <c r="Z100" s="139" t="b">
        <f t="shared" si="16"/>
        <v>0</v>
      </c>
      <c r="AA100" s="139" t="b">
        <f t="shared" si="17"/>
        <v>0</v>
      </c>
      <c r="AB100" s="139" t="b">
        <f t="shared" si="18"/>
        <v>0</v>
      </c>
      <c r="AC100" s="139">
        <f t="shared" si="19"/>
        <v>0</v>
      </c>
    </row>
    <row r="101" spans="16:29" x14ac:dyDescent="0.25">
      <c r="P101" s="90"/>
      <c r="Q101" s="90"/>
      <c r="R101" s="90"/>
      <c r="S101" s="90"/>
      <c r="T101" s="139" t="b">
        <f t="shared" si="10"/>
        <v>0</v>
      </c>
      <c r="U101" s="139" t="b">
        <f t="shared" si="11"/>
        <v>0</v>
      </c>
      <c r="V101" s="139" t="b">
        <f t="shared" si="12"/>
        <v>0</v>
      </c>
      <c r="W101" s="139" t="b">
        <f t="shared" si="13"/>
        <v>0</v>
      </c>
      <c r="X101" s="139" t="b">
        <f t="shared" si="14"/>
        <v>0</v>
      </c>
      <c r="Y101" s="139" t="b">
        <f t="shared" si="15"/>
        <v>0</v>
      </c>
      <c r="Z101" s="139" t="b">
        <f t="shared" si="16"/>
        <v>0</v>
      </c>
      <c r="AA101" s="139" t="b">
        <f t="shared" si="17"/>
        <v>0</v>
      </c>
      <c r="AB101" s="139" t="b">
        <f t="shared" si="18"/>
        <v>0</v>
      </c>
      <c r="AC101" s="139">
        <f t="shared" si="19"/>
        <v>0</v>
      </c>
    </row>
    <row r="102" spans="16:29" x14ac:dyDescent="0.25">
      <c r="P102" s="90"/>
      <c r="Q102" s="90"/>
      <c r="R102" s="90"/>
      <c r="S102" s="90"/>
      <c r="T102" s="139" t="b">
        <f t="shared" si="10"/>
        <v>0</v>
      </c>
      <c r="U102" s="139" t="b">
        <f t="shared" si="11"/>
        <v>0</v>
      </c>
      <c r="V102" s="139" t="b">
        <f t="shared" si="12"/>
        <v>0</v>
      </c>
      <c r="W102" s="139" t="b">
        <f t="shared" si="13"/>
        <v>0</v>
      </c>
      <c r="X102" s="139" t="b">
        <f t="shared" si="14"/>
        <v>0</v>
      </c>
      <c r="Y102" s="139" t="b">
        <f t="shared" si="15"/>
        <v>0</v>
      </c>
      <c r="Z102" s="139" t="b">
        <f t="shared" si="16"/>
        <v>0</v>
      </c>
      <c r="AA102" s="139" t="b">
        <f t="shared" si="17"/>
        <v>0</v>
      </c>
      <c r="AB102" s="139" t="b">
        <f t="shared" si="18"/>
        <v>0</v>
      </c>
      <c r="AC102" s="139">
        <f t="shared" si="19"/>
        <v>0</v>
      </c>
    </row>
    <row r="103" spans="16:29" x14ac:dyDescent="0.25">
      <c r="P103" s="90"/>
      <c r="Q103" s="90"/>
      <c r="R103" s="90"/>
      <c r="S103" s="90"/>
      <c r="T103" s="139" t="b">
        <f t="shared" si="10"/>
        <v>0</v>
      </c>
      <c r="U103" s="139" t="b">
        <f t="shared" si="11"/>
        <v>0</v>
      </c>
      <c r="V103" s="139" t="b">
        <f t="shared" si="12"/>
        <v>0</v>
      </c>
      <c r="W103" s="139" t="b">
        <f t="shared" si="13"/>
        <v>0</v>
      </c>
      <c r="X103" s="139" t="b">
        <f t="shared" si="14"/>
        <v>0</v>
      </c>
      <c r="Y103" s="139" t="b">
        <f t="shared" si="15"/>
        <v>0</v>
      </c>
      <c r="Z103" s="139" t="b">
        <f t="shared" si="16"/>
        <v>0</v>
      </c>
      <c r="AA103" s="139" t="b">
        <f t="shared" si="17"/>
        <v>0</v>
      </c>
      <c r="AB103" s="139" t="b">
        <f t="shared" si="18"/>
        <v>0</v>
      </c>
      <c r="AC103" s="139">
        <f t="shared" si="19"/>
        <v>0</v>
      </c>
    </row>
    <row r="104" spans="16:29" x14ac:dyDescent="0.25">
      <c r="P104" s="90"/>
      <c r="Q104" s="90"/>
      <c r="R104" s="90"/>
      <c r="S104" s="90"/>
      <c r="T104" s="139" t="b">
        <f t="shared" si="10"/>
        <v>0</v>
      </c>
      <c r="U104" s="139" t="b">
        <f t="shared" si="11"/>
        <v>0</v>
      </c>
      <c r="V104" s="139" t="b">
        <f t="shared" si="12"/>
        <v>0</v>
      </c>
      <c r="W104" s="139" t="b">
        <f t="shared" si="13"/>
        <v>0</v>
      </c>
      <c r="X104" s="139" t="b">
        <f t="shared" si="14"/>
        <v>0</v>
      </c>
      <c r="Y104" s="139" t="b">
        <f t="shared" si="15"/>
        <v>0</v>
      </c>
      <c r="Z104" s="139" t="b">
        <f t="shared" si="16"/>
        <v>0</v>
      </c>
      <c r="AA104" s="139" t="b">
        <f t="shared" si="17"/>
        <v>0</v>
      </c>
      <c r="AB104" s="139" t="b">
        <f t="shared" si="18"/>
        <v>0</v>
      </c>
      <c r="AC104" s="139">
        <f t="shared" si="19"/>
        <v>0</v>
      </c>
    </row>
    <row r="105" spans="16:29" x14ac:dyDescent="0.25">
      <c r="P105" s="90"/>
      <c r="Q105" s="90"/>
      <c r="R105" s="90"/>
      <c r="S105" s="90"/>
      <c r="T105" s="139" t="b">
        <f t="shared" si="10"/>
        <v>0</v>
      </c>
      <c r="U105" s="139" t="b">
        <f t="shared" si="11"/>
        <v>0</v>
      </c>
      <c r="V105" s="139" t="b">
        <f t="shared" si="12"/>
        <v>0</v>
      </c>
      <c r="W105" s="139" t="b">
        <f t="shared" si="13"/>
        <v>0</v>
      </c>
      <c r="X105" s="139" t="b">
        <f t="shared" si="14"/>
        <v>0</v>
      </c>
      <c r="Y105" s="139" t="b">
        <f t="shared" si="15"/>
        <v>0</v>
      </c>
      <c r="Z105" s="139" t="b">
        <f t="shared" si="16"/>
        <v>0</v>
      </c>
      <c r="AA105" s="139" t="b">
        <f t="shared" si="17"/>
        <v>0</v>
      </c>
      <c r="AB105" s="139" t="b">
        <f t="shared" si="18"/>
        <v>0</v>
      </c>
      <c r="AC105" s="139">
        <f t="shared" si="19"/>
        <v>0</v>
      </c>
    </row>
    <row r="106" spans="16:29" x14ac:dyDescent="0.25">
      <c r="P106" s="90"/>
      <c r="Q106" s="90"/>
      <c r="R106" s="90"/>
      <c r="S106" s="90"/>
      <c r="T106" s="139" t="b">
        <f t="shared" si="10"/>
        <v>0</v>
      </c>
      <c r="U106" s="139" t="b">
        <f t="shared" si="11"/>
        <v>0</v>
      </c>
      <c r="V106" s="139" t="b">
        <f t="shared" si="12"/>
        <v>0</v>
      </c>
      <c r="W106" s="139" t="b">
        <f t="shared" si="13"/>
        <v>0</v>
      </c>
      <c r="X106" s="139" t="b">
        <f t="shared" si="14"/>
        <v>0</v>
      </c>
      <c r="Y106" s="139" t="b">
        <f t="shared" si="15"/>
        <v>0</v>
      </c>
      <c r="Z106" s="139" t="b">
        <f t="shared" si="16"/>
        <v>0</v>
      </c>
      <c r="AA106" s="139" t="b">
        <f t="shared" si="17"/>
        <v>0</v>
      </c>
      <c r="AB106" s="139" t="b">
        <f t="shared" si="18"/>
        <v>0</v>
      </c>
      <c r="AC106" s="139">
        <f t="shared" si="19"/>
        <v>0</v>
      </c>
    </row>
    <row r="107" spans="16:29" x14ac:dyDescent="0.25">
      <c r="P107" s="90"/>
      <c r="Q107" s="90"/>
      <c r="R107" s="90"/>
      <c r="S107" s="90"/>
      <c r="T107" s="139" t="b">
        <f t="shared" si="10"/>
        <v>0</v>
      </c>
      <c r="U107" s="139" t="b">
        <f t="shared" si="11"/>
        <v>0</v>
      </c>
      <c r="V107" s="139" t="b">
        <f t="shared" si="12"/>
        <v>0</v>
      </c>
      <c r="W107" s="139" t="b">
        <f t="shared" si="13"/>
        <v>0</v>
      </c>
      <c r="X107" s="139" t="b">
        <f t="shared" si="14"/>
        <v>0</v>
      </c>
      <c r="Y107" s="139" t="b">
        <f t="shared" si="15"/>
        <v>0</v>
      </c>
      <c r="Z107" s="139" t="b">
        <f t="shared" si="16"/>
        <v>0</v>
      </c>
      <c r="AA107" s="139" t="b">
        <f t="shared" si="17"/>
        <v>0</v>
      </c>
      <c r="AB107" s="139" t="b">
        <f t="shared" si="18"/>
        <v>0</v>
      </c>
      <c r="AC107" s="139">
        <f t="shared" si="19"/>
        <v>0</v>
      </c>
    </row>
    <row r="108" spans="16:29" x14ac:dyDescent="0.25">
      <c r="P108" s="90"/>
      <c r="Q108" s="90"/>
      <c r="R108" s="90"/>
      <c r="S108" s="90"/>
      <c r="T108" s="139" t="b">
        <f t="shared" si="10"/>
        <v>0</v>
      </c>
      <c r="U108" s="139" t="b">
        <f t="shared" si="11"/>
        <v>0</v>
      </c>
      <c r="V108" s="139" t="b">
        <f t="shared" si="12"/>
        <v>0</v>
      </c>
      <c r="W108" s="139" t="b">
        <f t="shared" si="13"/>
        <v>0</v>
      </c>
      <c r="X108" s="139" t="b">
        <f t="shared" si="14"/>
        <v>0</v>
      </c>
      <c r="Y108" s="139" t="b">
        <f t="shared" si="15"/>
        <v>0</v>
      </c>
      <c r="Z108" s="139" t="b">
        <f t="shared" si="16"/>
        <v>0</v>
      </c>
      <c r="AA108" s="139" t="b">
        <f t="shared" si="17"/>
        <v>0</v>
      </c>
      <c r="AB108" s="139" t="b">
        <f t="shared" si="18"/>
        <v>0</v>
      </c>
      <c r="AC108" s="139">
        <f t="shared" si="19"/>
        <v>0</v>
      </c>
    </row>
    <row r="109" spans="16:29" x14ac:dyDescent="0.25">
      <c r="P109" s="90"/>
      <c r="Q109" s="90"/>
      <c r="R109" s="90"/>
      <c r="S109" s="90"/>
      <c r="T109" s="139" t="b">
        <f t="shared" si="10"/>
        <v>0</v>
      </c>
      <c r="U109" s="139" t="b">
        <f t="shared" si="11"/>
        <v>0</v>
      </c>
      <c r="V109" s="139" t="b">
        <f t="shared" si="12"/>
        <v>0</v>
      </c>
      <c r="W109" s="139" t="b">
        <f t="shared" si="13"/>
        <v>0</v>
      </c>
      <c r="X109" s="139" t="b">
        <f t="shared" si="14"/>
        <v>0</v>
      </c>
      <c r="Y109" s="139" t="b">
        <f t="shared" si="15"/>
        <v>0</v>
      </c>
      <c r="Z109" s="139" t="b">
        <f t="shared" si="16"/>
        <v>0</v>
      </c>
      <c r="AA109" s="139" t="b">
        <f t="shared" si="17"/>
        <v>0</v>
      </c>
      <c r="AB109" s="139" t="b">
        <f t="shared" si="18"/>
        <v>0</v>
      </c>
      <c r="AC109" s="139">
        <f t="shared" si="19"/>
        <v>0</v>
      </c>
    </row>
    <row r="110" spans="16:29" x14ac:dyDescent="0.25">
      <c r="P110" s="90"/>
      <c r="Q110" s="90"/>
      <c r="R110" s="90"/>
      <c r="S110" s="90"/>
      <c r="T110" s="139" t="b">
        <f t="shared" si="10"/>
        <v>0</v>
      </c>
      <c r="U110" s="139" t="b">
        <f t="shared" si="11"/>
        <v>0</v>
      </c>
      <c r="V110" s="139" t="b">
        <f t="shared" si="12"/>
        <v>0</v>
      </c>
      <c r="W110" s="139" t="b">
        <f t="shared" si="13"/>
        <v>0</v>
      </c>
      <c r="X110" s="139" t="b">
        <f t="shared" si="14"/>
        <v>0</v>
      </c>
      <c r="Y110" s="139" t="b">
        <f t="shared" si="15"/>
        <v>0</v>
      </c>
      <c r="Z110" s="139" t="b">
        <f t="shared" si="16"/>
        <v>0</v>
      </c>
      <c r="AA110" s="139" t="b">
        <f t="shared" si="17"/>
        <v>0</v>
      </c>
      <c r="AB110" s="139" t="b">
        <f t="shared" si="18"/>
        <v>0</v>
      </c>
      <c r="AC110" s="139">
        <f t="shared" si="19"/>
        <v>0</v>
      </c>
    </row>
    <row r="111" spans="16:29" x14ac:dyDescent="0.25">
      <c r="P111" s="90"/>
      <c r="Q111" s="90"/>
      <c r="R111" s="90"/>
      <c r="S111" s="90"/>
      <c r="T111" s="139" t="b">
        <f t="shared" si="10"/>
        <v>0</v>
      </c>
      <c r="U111" s="139" t="b">
        <f t="shared" si="11"/>
        <v>0</v>
      </c>
      <c r="V111" s="139" t="b">
        <f t="shared" si="12"/>
        <v>0</v>
      </c>
      <c r="W111" s="139" t="b">
        <f t="shared" si="13"/>
        <v>0</v>
      </c>
      <c r="X111" s="139" t="b">
        <f t="shared" si="14"/>
        <v>0</v>
      </c>
      <c r="Y111" s="139" t="b">
        <f t="shared" si="15"/>
        <v>0</v>
      </c>
      <c r="Z111" s="139" t="b">
        <f t="shared" si="16"/>
        <v>0</v>
      </c>
      <c r="AA111" s="139" t="b">
        <f t="shared" si="17"/>
        <v>0</v>
      </c>
      <c r="AB111" s="139" t="b">
        <f t="shared" si="18"/>
        <v>0</v>
      </c>
      <c r="AC111" s="139">
        <f t="shared" si="19"/>
        <v>0</v>
      </c>
    </row>
    <row r="112" spans="16:29" x14ac:dyDescent="0.25">
      <c r="P112" s="90"/>
      <c r="Q112" s="90"/>
      <c r="R112" s="90"/>
      <c r="S112" s="90"/>
      <c r="T112" s="139" t="b">
        <f t="shared" si="10"/>
        <v>0</v>
      </c>
      <c r="U112" s="139" t="b">
        <f t="shared" si="11"/>
        <v>0</v>
      </c>
      <c r="V112" s="139" t="b">
        <f t="shared" si="12"/>
        <v>0</v>
      </c>
      <c r="W112" s="139" t="b">
        <f t="shared" si="13"/>
        <v>0</v>
      </c>
      <c r="X112" s="139" t="b">
        <f t="shared" si="14"/>
        <v>0</v>
      </c>
      <c r="Y112" s="139" t="b">
        <f t="shared" si="15"/>
        <v>0</v>
      </c>
      <c r="Z112" s="139" t="b">
        <f t="shared" si="16"/>
        <v>0</v>
      </c>
      <c r="AA112" s="139" t="b">
        <f t="shared" si="17"/>
        <v>0</v>
      </c>
      <c r="AB112" s="139" t="b">
        <f t="shared" si="18"/>
        <v>0</v>
      </c>
      <c r="AC112" s="139">
        <f t="shared" si="19"/>
        <v>0</v>
      </c>
    </row>
    <row r="113" spans="16:29" x14ac:dyDescent="0.25">
      <c r="P113" s="90"/>
      <c r="Q113" s="90"/>
      <c r="R113" s="90"/>
      <c r="S113" s="90"/>
      <c r="T113" s="139" t="b">
        <f t="shared" si="10"/>
        <v>0</v>
      </c>
      <c r="U113" s="139" t="b">
        <f t="shared" si="11"/>
        <v>0</v>
      </c>
      <c r="V113" s="139" t="b">
        <f t="shared" si="12"/>
        <v>0</v>
      </c>
      <c r="W113" s="139" t="b">
        <f t="shared" si="13"/>
        <v>0</v>
      </c>
      <c r="X113" s="139" t="b">
        <f t="shared" si="14"/>
        <v>0</v>
      </c>
      <c r="Y113" s="139" t="b">
        <f t="shared" si="15"/>
        <v>0</v>
      </c>
      <c r="Z113" s="139" t="b">
        <f t="shared" si="16"/>
        <v>0</v>
      </c>
      <c r="AA113" s="139" t="b">
        <f t="shared" si="17"/>
        <v>0</v>
      </c>
      <c r="AB113" s="139" t="b">
        <f t="shared" si="18"/>
        <v>0</v>
      </c>
      <c r="AC113" s="139">
        <f t="shared" si="19"/>
        <v>0</v>
      </c>
    </row>
    <row r="114" spans="16:29" x14ac:dyDescent="0.25">
      <c r="P114" s="90"/>
      <c r="Q114" s="90"/>
      <c r="R114" s="90"/>
      <c r="S114" s="90"/>
      <c r="T114" s="139" t="b">
        <f t="shared" si="10"/>
        <v>0</v>
      </c>
      <c r="U114" s="139" t="b">
        <f t="shared" si="11"/>
        <v>0</v>
      </c>
      <c r="V114" s="139" t="b">
        <f t="shared" si="12"/>
        <v>0</v>
      </c>
      <c r="W114" s="139" t="b">
        <f t="shared" si="13"/>
        <v>0</v>
      </c>
      <c r="X114" s="139" t="b">
        <f t="shared" si="14"/>
        <v>0</v>
      </c>
      <c r="Y114" s="139" t="b">
        <f t="shared" si="15"/>
        <v>0</v>
      </c>
      <c r="Z114" s="139" t="b">
        <f t="shared" si="16"/>
        <v>0</v>
      </c>
      <c r="AA114" s="139" t="b">
        <f t="shared" si="17"/>
        <v>0</v>
      </c>
      <c r="AB114" s="139" t="b">
        <f t="shared" si="18"/>
        <v>0</v>
      </c>
      <c r="AC114" s="139">
        <f t="shared" si="19"/>
        <v>0</v>
      </c>
    </row>
    <row r="115" spans="16:29" x14ac:dyDescent="0.25">
      <c r="P115" s="90"/>
      <c r="Q115" s="90"/>
      <c r="R115" s="90"/>
      <c r="S115" s="90"/>
      <c r="T115" s="139" t="b">
        <f t="shared" si="10"/>
        <v>0</v>
      </c>
      <c r="U115" s="139" t="b">
        <f t="shared" si="11"/>
        <v>0</v>
      </c>
      <c r="V115" s="139" t="b">
        <f t="shared" si="12"/>
        <v>0</v>
      </c>
      <c r="W115" s="139" t="b">
        <f t="shared" si="13"/>
        <v>0</v>
      </c>
      <c r="X115" s="139" t="b">
        <f t="shared" si="14"/>
        <v>0</v>
      </c>
      <c r="Y115" s="139" t="b">
        <f t="shared" si="15"/>
        <v>0</v>
      </c>
      <c r="Z115" s="139" t="b">
        <f t="shared" si="16"/>
        <v>0</v>
      </c>
      <c r="AA115" s="139" t="b">
        <f t="shared" si="17"/>
        <v>0</v>
      </c>
      <c r="AB115" s="139" t="b">
        <f t="shared" si="18"/>
        <v>0</v>
      </c>
      <c r="AC115" s="139">
        <f t="shared" si="19"/>
        <v>0</v>
      </c>
    </row>
    <row r="116" spans="16:29" x14ac:dyDescent="0.25">
      <c r="P116" s="90"/>
      <c r="Q116" s="90"/>
      <c r="R116" s="90"/>
      <c r="S116" s="90"/>
      <c r="T116" s="139" t="b">
        <f t="shared" si="10"/>
        <v>0</v>
      </c>
      <c r="U116" s="139" t="b">
        <f t="shared" si="11"/>
        <v>0</v>
      </c>
      <c r="V116" s="139" t="b">
        <f t="shared" si="12"/>
        <v>0</v>
      </c>
      <c r="W116" s="139" t="b">
        <f t="shared" si="13"/>
        <v>0</v>
      </c>
      <c r="X116" s="139" t="b">
        <f t="shared" si="14"/>
        <v>0</v>
      </c>
      <c r="Y116" s="139" t="b">
        <f t="shared" si="15"/>
        <v>0</v>
      </c>
      <c r="Z116" s="139" t="b">
        <f t="shared" si="16"/>
        <v>0</v>
      </c>
      <c r="AA116" s="139" t="b">
        <f t="shared" si="17"/>
        <v>0</v>
      </c>
      <c r="AB116" s="139" t="b">
        <f t="shared" si="18"/>
        <v>0</v>
      </c>
      <c r="AC116" s="139">
        <f t="shared" si="19"/>
        <v>0</v>
      </c>
    </row>
    <row r="117" spans="16:29" x14ac:dyDescent="0.25">
      <c r="P117" s="90"/>
      <c r="Q117" s="90"/>
      <c r="R117" s="90"/>
      <c r="S117" s="90"/>
      <c r="T117" s="139" t="b">
        <f t="shared" si="10"/>
        <v>0</v>
      </c>
      <c r="U117" s="139" t="b">
        <f t="shared" si="11"/>
        <v>0</v>
      </c>
      <c r="V117" s="139" t="b">
        <f t="shared" si="12"/>
        <v>0</v>
      </c>
      <c r="W117" s="139" t="b">
        <f t="shared" si="13"/>
        <v>0</v>
      </c>
      <c r="X117" s="139" t="b">
        <f t="shared" si="14"/>
        <v>0</v>
      </c>
      <c r="Y117" s="139" t="b">
        <f t="shared" si="15"/>
        <v>0</v>
      </c>
      <c r="Z117" s="139" t="b">
        <f t="shared" si="16"/>
        <v>0</v>
      </c>
      <c r="AA117" s="139" t="b">
        <f t="shared" si="17"/>
        <v>0</v>
      </c>
      <c r="AB117" s="139" t="b">
        <f t="shared" si="18"/>
        <v>0</v>
      </c>
      <c r="AC117" s="139">
        <f t="shared" si="19"/>
        <v>0</v>
      </c>
    </row>
    <row r="118" spans="16:29" x14ac:dyDescent="0.25">
      <c r="P118" s="90"/>
      <c r="Q118" s="90"/>
      <c r="R118" s="90"/>
      <c r="S118" s="90"/>
      <c r="T118" s="139" t="b">
        <f t="shared" si="10"/>
        <v>0</v>
      </c>
      <c r="U118" s="139" t="b">
        <f t="shared" si="11"/>
        <v>0</v>
      </c>
      <c r="V118" s="139" t="b">
        <f t="shared" si="12"/>
        <v>0</v>
      </c>
      <c r="W118" s="139" t="b">
        <f t="shared" si="13"/>
        <v>0</v>
      </c>
      <c r="X118" s="139" t="b">
        <f t="shared" si="14"/>
        <v>0</v>
      </c>
      <c r="Y118" s="139" t="b">
        <f t="shared" si="15"/>
        <v>0</v>
      </c>
      <c r="Z118" s="139" t="b">
        <f t="shared" si="16"/>
        <v>0</v>
      </c>
      <c r="AA118" s="139" t="b">
        <f t="shared" si="17"/>
        <v>0</v>
      </c>
      <c r="AB118" s="139" t="b">
        <f t="shared" si="18"/>
        <v>0</v>
      </c>
      <c r="AC118" s="139">
        <f t="shared" si="19"/>
        <v>0</v>
      </c>
    </row>
    <row r="119" spans="16:29" x14ac:dyDescent="0.25">
      <c r="P119" s="90"/>
      <c r="Q119" s="90"/>
      <c r="R119" s="90"/>
      <c r="S119" s="90"/>
      <c r="T119" s="139" t="b">
        <f t="shared" si="10"/>
        <v>0</v>
      </c>
      <c r="U119" s="139" t="b">
        <f t="shared" si="11"/>
        <v>0</v>
      </c>
      <c r="V119" s="139" t="b">
        <f t="shared" si="12"/>
        <v>0</v>
      </c>
      <c r="W119" s="139" t="b">
        <f t="shared" si="13"/>
        <v>0</v>
      </c>
      <c r="X119" s="139" t="b">
        <f t="shared" si="14"/>
        <v>0</v>
      </c>
      <c r="Y119" s="139" t="b">
        <f t="shared" si="15"/>
        <v>0</v>
      </c>
      <c r="Z119" s="139" t="b">
        <f t="shared" si="16"/>
        <v>0</v>
      </c>
      <c r="AA119" s="139" t="b">
        <f t="shared" si="17"/>
        <v>0</v>
      </c>
      <c r="AB119" s="139" t="b">
        <f t="shared" si="18"/>
        <v>0</v>
      </c>
      <c r="AC119" s="139">
        <f t="shared" si="19"/>
        <v>0</v>
      </c>
    </row>
    <row r="120" spans="16:29" x14ac:dyDescent="0.25">
      <c r="P120" s="90"/>
      <c r="Q120" s="90"/>
      <c r="R120" s="90"/>
      <c r="S120" s="90"/>
      <c r="T120" s="139" t="b">
        <f t="shared" si="10"/>
        <v>0</v>
      </c>
      <c r="U120" s="139" t="b">
        <f t="shared" si="11"/>
        <v>0</v>
      </c>
      <c r="V120" s="139" t="b">
        <f t="shared" si="12"/>
        <v>0</v>
      </c>
      <c r="W120" s="139" t="b">
        <f t="shared" si="13"/>
        <v>0</v>
      </c>
      <c r="X120" s="139" t="b">
        <f t="shared" si="14"/>
        <v>0</v>
      </c>
      <c r="Y120" s="139" t="b">
        <f t="shared" si="15"/>
        <v>0</v>
      </c>
      <c r="Z120" s="139" t="b">
        <f t="shared" si="16"/>
        <v>0</v>
      </c>
      <c r="AA120" s="139" t="b">
        <f t="shared" si="17"/>
        <v>0</v>
      </c>
      <c r="AB120" s="139" t="b">
        <f t="shared" si="18"/>
        <v>0</v>
      </c>
      <c r="AC120" s="139">
        <f t="shared" si="19"/>
        <v>0</v>
      </c>
    </row>
    <row r="121" spans="16:29" x14ac:dyDescent="0.25">
      <c r="P121" s="90"/>
      <c r="Q121" s="90"/>
      <c r="R121" s="90"/>
      <c r="S121" s="90"/>
      <c r="T121" s="139" t="b">
        <f t="shared" si="10"/>
        <v>0</v>
      </c>
      <c r="U121" s="139" t="b">
        <f t="shared" si="11"/>
        <v>0</v>
      </c>
      <c r="V121" s="139" t="b">
        <f t="shared" si="12"/>
        <v>0</v>
      </c>
      <c r="W121" s="139" t="b">
        <f t="shared" si="13"/>
        <v>0</v>
      </c>
      <c r="X121" s="139" t="b">
        <f t="shared" si="14"/>
        <v>0</v>
      </c>
      <c r="Y121" s="139" t="b">
        <f t="shared" si="15"/>
        <v>0</v>
      </c>
      <c r="Z121" s="139" t="b">
        <f t="shared" si="16"/>
        <v>0</v>
      </c>
      <c r="AA121" s="139" t="b">
        <f t="shared" si="17"/>
        <v>0</v>
      </c>
      <c r="AB121" s="139" t="b">
        <f t="shared" si="18"/>
        <v>0</v>
      </c>
      <c r="AC121" s="139">
        <f t="shared" si="19"/>
        <v>0</v>
      </c>
    </row>
    <row r="122" spans="16:29" x14ac:dyDescent="0.25">
      <c r="P122" s="90"/>
      <c r="Q122" s="90"/>
      <c r="R122" s="90"/>
      <c r="S122" s="90"/>
      <c r="T122" s="139" t="b">
        <f t="shared" si="10"/>
        <v>0</v>
      </c>
      <c r="U122" s="139" t="b">
        <f t="shared" si="11"/>
        <v>0</v>
      </c>
      <c r="V122" s="139" t="b">
        <f t="shared" si="12"/>
        <v>0</v>
      </c>
      <c r="W122" s="139" t="b">
        <f t="shared" si="13"/>
        <v>0</v>
      </c>
      <c r="X122" s="139" t="b">
        <f t="shared" si="14"/>
        <v>0</v>
      </c>
      <c r="Y122" s="139" t="b">
        <f t="shared" si="15"/>
        <v>0</v>
      </c>
      <c r="Z122" s="139" t="b">
        <f t="shared" si="16"/>
        <v>0</v>
      </c>
      <c r="AA122" s="139" t="b">
        <f t="shared" si="17"/>
        <v>0</v>
      </c>
      <c r="AB122" s="139" t="b">
        <f t="shared" si="18"/>
        <v>0</v>
      </c>
      <c r="AC122" s="139">
        <f t="shared" si="19"/>
        <v>0</v>
      </c>
    </row>
    <row r="123" spans="16:29" x14ac:dyDescent="0.25">
      <c r="P123" s="90"/>
      <c r="Q123" s="90"/>
      <c r="R123" s="90"/>
      <c r="S123" s="90"/>
      <c r="T123" s="139" t="b">
        <f t="shared" si="10"/>
        <v>0</v>
      </c>
      <c r="U123" s="139" t="b">
        <f t="shared" si="11"/>
        <v>0</v>
      </c>
      <c r="V123" s="139" t="b">
        <f t="shared" si="12"/>
        <v>0</v>
      </c>
      <c r="W123" s="139" t="b">
        <f t="shared" si="13"/>
        <v>0</v>
      </c>
      <c r="X123" s="139" t="b">
        <f t="shared" si="14"/>
        <v>0</v>
      </c>
      <c r="Y123" s="139" t="b">
        <f t="shared" si="15"/>
        <v>0</v>
      </c>
      <c r="Z123" s="139" t="b">
        <f t="shared" si="16"/>
        <v>0</v>
      </c>
      <c r="AA123" s="139" t="b">
        <f t="shared" si="17"/>
        <v>0</v>
      </c>
      <c r="AB123" s="139" t="b">
        <f t="shared" si="18"/>
        <v>0</v>
      </c>
      <c r="AC123" s="139">
        <f t="shared" si="19"/>
        <v>0</v>
      </c>
    </row>
    <row r="124" spans="16:29" x14ac:dyDescent="0.25">
      <c r="P124" s="90"/>
      <c r="Q124" s="90"/>
      <c r="R124" s="90"/>
      <c r="S124" s="90"/>
      <c r="T124" s="139" t="b">
        <f t="shared" si="10"/>
        <v>0</v>
      </c>
      <c r="U124" s="139" t="b">
        <f t="shared" si="11"/>
        <v>0</v>
      </c>
      <c r="V124" s="139" t="b">
        <f t="shared" si="12"/>
        <v>0</v>
      </c>
      <c r="W124" s="139" t="b">
        <f t="shared" si="13"/>
        <v>0</v>
      </c>
      <c r="X124" s="139" t="b">
        <f t="shared" si="14"/>
        <v>0</v>
      </c>
      <c r="Y124" s="139" t="b">
        <f t="shared" si="15"/>
        <v>0</v>
      </c>
      <c r="Z124" s="139" t="b">
        <f t="shared" si="16"/>
        <v>0</v>
      </c>
      <c r="AA124" s="139" t="b">
        <f t="shared" si="17"/>
        <v>0</v>
      </c>
      <c r="AB124" s="139" t="b">
        <f t="shared" si="18"/>
        <v>0</v>
      </c>
      <c r="AC124" s="139">
        <f t="shared" si="19"/>
        <v>0</v>
      </c>
    </row>
    <row r="125" spans="16:29" x14ac:dyDescent="0.25">
      <c r="P125" s="90"/>
      <c r="Q125" s="90"/>
      <c r="R125" s="90"/>
      <c r="S125" s="90"/>
      <c r="T125" s="139" t="b">
        <f t="shared" si="10"/>
        <v>0</v>
      </c>
      <c r="U125" s="139" t="b">
        <f t="shared" si="11"/>
        <v>0</v>
      </c>
      <c r="V125" s="139" t="b">
        <f t="shared" si="12"/>
        <v>0</v>
      </c>
      <c r="W125" s="139" t="b">
        <f t="shared" si="13"/>
        <v>0</v>
      </c>
      <c r="X125" s="139" t="b">
        <f t="shared" si="14"/>
        <v>0</v>
      </c>
      <c r="Y125" s="139" t="b">
        <f t="shared" si="15"/>
        <v>0</v>
      </c>
      <c r="Z125" s="139" t="b">
        <f t="shared" si="16"/>
        <v>0</v>
      </c>
      <c r="AA125" s="139" t="b">
        <f t="shared" si="17"/>
        <v>0</v>
      </c>
      <c r="AB125" s="139" t="b">
        <f t="shared" si="18"/>
        <v>0</v>
      </c>
      <c r="AC125" s="139">
        <f t="shared" si="19"/>
        <v>0</v>
      </c>
    </row>
    <row r="126" spans="16:29" x14ac:dyDescent="0.25">
      <c r="P126" s="90"/>
      <c r="Q126" s="90"/>
      <c r="R126" s="90"/>
      <c r="S126" s="90"/>
      <c r="T126" s="139" t="b">
        <f t="shared" si="10"/>
        <v>0</v>
      </c>
      <c r="U126" s="139" t="b">
        <f t="shared" si="11"/>
        <v>0</v>
      </c>
      <c r="V126" s="139" t="b">
        <f t="shared" si="12"/>
        <v>0</v>
      </c>
      <c r="W126" s="139" t="b">
        <f t="shared" si="13"/>
        <v>0</v>
      </c>
      <c r="X126" s="139" t="b">
        <f t="shared" si="14"/>
        <v>0</v>
      </c>
      <c r="Y126" s="139" t="b">
        <f t="shared" si="15"/>
        <v>0</v>
      </c>
      <c r="Z126" s="139" t="b">
        <f t="shared" si="16"/>
        <v>0</v>
      </c>
      <c r="AA126" s="139" t="b">
        <f t="shared" si="17"/>
        <v>0</v>
      </c>
      <c r="AB126" s="139" t="b">
        <f t="shared" si="18"/>
        <v>0</v>
      </c>
      <c r="AC126" s="139">
        <f t="shared" si="19"/>
        <v>0</v>
      </c>
    </row>
    <row r="127" spans="16:29" x14ac:dyDescent="0.25">
      <c r="P127" s="90"/>
      <c r="Q127" s="90"/>
      <c r="R127" s="90"/>
      <c r="S127" s="90"/>
      <c r="T127" s="139" t="b">
        <f t="shared" si="10"/>
        <v>0</v>
      </c>
      <c r="U127" s="139" t="b">
        <f t="shared" si="11"/>
        <v>0</v>
      </c>
      <c r="V127" s="139" t="b">
        <f t="shared" si="12"/>
        <v>0</v>
      </c>
      <c r="W127" s="139" t="b">
        <f t="shared" si="13"/>
        <v>0</v>
      </c>
      <c r="X127" s="139" t="b">
        <f t="shared" si="14"/>
        <v>0</v>
      </c>
      <c r="Y127" s="139" t="b">
        <f t="shared" si="15"/>
        <v>0</v>
      </c>
      <c r="Z127" s="139" t="b">
        <f t="shared" si="16"/>
        <v>0</v>
      </c>
      <c r="AA127" s="139" t="b">
        <f t="shared" si="17"/>
        <v>0</v>
      </c>
      <c r="AB127" s="139" t="b">
        <f t="shared" si="18"/>
        <v>0</v>
      </c>
      <c r="AC127" s="139">
        <f t="shared" si="19"/>
        <v>0</v>
      </c>
    </row>
    <row r="128" spans="16:29" x14ac:dyDescent="0.25">
      <c r="P128" s="90"/>
      <c r="Q128" s="90"/>
      <c r="R128" s="90"/>
      <c r="S128" s="90"/>
      <c r="T128" s="139" t="b">
        <f t="shared" si="10"/>
        <v>0</v>
      </c>
      <c r="U128" s="139" t="b">
        <f t="shared" si="11"/>
        <v>0</v>
      </c>
      <c r="V128" s="139" t="b">
        <f t="shared" si="12"/>
        <v>0</v>
      </c>
      <c r="W128" s="139" t="b">
        <f t="shared" si="13"/>
        <v>0</v>
      </c>
      <c r="X128" s="139" t="b">
        <f t="shared" si="14"/>
        <v>0</v>
      </c>
      <c r="Y128" s="139" t="b">
        <f t="shared" si="15"/>
        <v>0</v>
      </c>
      <c r="Z128" s="139" t="b">
        <f t="shared" si="16"/>
        <v>0</v>
      </c>
      <c r="AA128" s="139" t="b">
        <f t="shared" si="17"/>
        <v>0</v>
      </c>
      <c r="AB128" s="139" t="b">
        <f t="shared" si="18"/>
        <v>0</v>
      </c>
      <c r="AC128" s="139">
        <f t="shared" si="19"/>
        <v>0</v>
      </c>
    </row>
    <row r="129" spans="16:29" x14ac:dyDescent="0.25">
      <c r="P129" s="90"/>
      <c r="Q129" s="90"/>
      <c r="R129" s="90"/>
      <c r="S129" s="90"/>
      <c r="T129" s="139" t="b">
        <f t="shared" si="10"/>
        <v>0</v>
      </c>
      <c r="U129" s="139" t="b">
        <f t="shared" si="11"/>
        <v>0</v>
      </c>
      <c r="V129" s="139" t="b">
        <f t="shared" si="12"/>
        <v>0</v>
      </c>
      <c r="W129" s="139" t="b">
        <f t="shared" si="13"/>
        <v>0</v>
      </c>
      <c r="X129" s="139" t="b">
        <f t="shared" si="14"/>
        <v>0</v>
      </c>
      <c r="Y129" s="139" t="b">
        <f t="shared" si="15"/>
        <v>0</v>
      </c>
      <c r="Z129" s="139" t="b">
        <f t="shared" si="16"/>
        <v>0</v>
      </c>
      <c r="AA129" s="139" t="b">
        <f t="shared" si="17"/>
        <v>0</v>
      </c>
      <c r="AB129" s="139" t="b">
        <f t="shared" si="18"/>
        <v>0</v>
      </c>
      <c r="AC129" s="139">
        <f t="shared" si="19"/>
        <v>0</v>
      </c>
    </row>
    <row r="130" spans="16:29" x14ac:dyDescent="0.25">
      <c r="P130" s="90"/>
      <c r="Q130" s="90"/>
      <c r="R130" s="90"/>
      <c r="S130" s="90"/>
      <c r="T130" s="139" t="b">
        <f t="shared" si="10"/>
        <v>0</v>
      </c>
      <c r="U130" s="139" t="b">
        <f t="shared" si="11"/>
        <v>0</v>
      </c>
      <c r="V130" s="139" t="b">
        <f t="shared" si="12"/>
        <v>0</v>
      </c>
      <c r="W130" s="139" t="b">
        <f t="shared" si="13"/>
        <v>0</v>
      </c>
      <c r="X130" s="139" t="b">
        <f t="shared" si="14"/>
        <v>0</v>
      </c>
      <c r="Y130" s="139" t="b">
        <f t="shared" si="15"/>
        <v>0</v>
      </c>
      <c r="Z130" s="139" t="b">
        <f t="shared" si="16"/>
        <v>0</v>
      </c>
      <c r="AA130" s="139" t="b">
        <f t="shared" si="17"/>
        <v>0</v>
      </c>
      <c r="AB130" s="139" t="b">
        <f t="shared" si="18"/>
        <v>0</v>
      </c>
      <c r="AC130" s="139">
        <f t="shared" si="19"/>
        <v>0</v>
      </c>
    </row>
    <row r="131" spans="16:29" x14ac:dyDescent="0.25">
      <c r="P131" s="90"/>
      <c r="Q131" s="90"/>
      <c r="R131" s="90"/>
      <c r="S131" s="90"/>
      <c r="T131" s="139" t="b">
        <f t="shared" si="10"/>
        <v>0</v>
      </c>
      <c r="U131" s="139" t="b">
        <f t="shared" si="11"/>
        <v>0</v>
      </c>
      <c r="V131" s="139" t="b">
        <f t="shared" si="12"/>
        <v>0</v>
      </c>
      <c r="W131" s="139" t="b">
        <f t="shared" si="13"/>
        <v>0</v>
      </c>
      <c r="X131" s="139" t="b">
        <f t="shared" si="14"/>
        <v>0</v>
      </c>
      <c r="Y131" s="139" t="b">
        <f t="shared" si="15"/>
        <v>0</v>
      </c>
      <c r="Z131" s="139" t="b">
        <f t="shared" si="16"/>
        <v>0</v>
      </c>
      <c r="AA131" s="139" t="b">
        <f t="shared" si="17"/>
        <v>0</v>
      </c>
      <c r="AB131" s="139" t="b">
        <f t="shared" si="18"/>
        <v>0</v>
      </c>
      <c r="AC131" s="139">
        <f t="shared" si="19"/>
        <v>0</v>
      </c>
    </row>
    <row r="132" spans="16:29" x14ac:dyDescent="0.25">
      <c r="P132" s="90"/>
      <c r="Q132" s="90"/>
      <c r="R132" s="90"/>
      <c r="S132" s="90"/>
      <c r="T132" s="139" t="b">
        <f t="shared" si="10"/>
        <v>0</v>
      </c>
      <c r="U132" s="139" t="b">
        <f t="shared" si="11"/>
        <v>0</v>
      </c>
      <c r="V132" s="139" t="b">
        <f t="shared" si="12"/>
        <v>0</v>
      </c>
      <c r="W132" s="139" t="b">
        <f t="shared" si="13"/>
        <v>0</v>
      </c>
      <c r="X132" s="139" t="b">
        <f t="shared" si="14"/>
        <v>0</v>
      </c>
      <c r="Y132" s="139" t="b">
        <f t="shared" si="15"/>
        <v>0</v>
      </c>
      <c r="Z132" s="139" t="b">
        <f t="shared" si="16"/>
        <v>0</v>
      </c>
      <c r="AA132" s="139" t="b">
        <f t="shared" si="17"/>
        <v>0</v>
      </c>
      <c r="AB132" s="139" t="b">
        <f t="shared" si="18"/>
        <v>0</v>
      </c>
      <c r="AC132" s="139">
        <f t="shared" si="19"/>
        <v>0</v>
      </c>
    </row>
    <row r="133" spans="16:29" x14ac:dyDescent="0.25">
      <c r="P133" s="90"/>
      <c r="Q133" s="90"/>
      <c r="R133" s="90"/>
      <c r="S133" s="90"/>
      <c r="T133" s="139" t="b">
        <f t="shared" si="10"/>
        <v>0</v>
      </c>
      <c r="U133" s="139" t="b">
        <f t="shared" si="11"/>
        <v>0</v>
      </c>
      <c r="V133" s="139" t="b">
        <f t="shared" si="12"/>
        <v>0</v>
      </c>
      <c r="W133" s="139" t="b">
        <f t="shared" si="13"/>
        <v>0</v>
      </c>
      <c r="X133" s="139" t="b">
        <f t="shared" si="14"/>
        <v>0</v>
      </c>
      <c r="Y133" s="139" t="b">
        <f t="shared" si="15"/>
        <v>0</v>
      </c>
      <c r="Z133" s="139" t="b">
        <f t="shared" si="16"/>
        <v>0</v>
      </c>
      <c r="AA133" s="139" t="b">
        <f t="shared" si="17"/>
        <v>0</v>
      </c>
      <c r="AB133" s="139" t="b">
        <f t="shared" si="18"/>
        <v>0</v>
      </c>
      <c r="AC133" s="139">
        <f t="shared" si="19"/>
        <v>0</v>
      </c>
    </row>
    <row r="134" spans="16:29" x14ac:dyDescent="0.25">
      <c r="P134" s="90"/>
      <c r="Q134" s="90"/>
      <c r="R134" s="90"/>
      <c r="S134" s="90"/>
      <c r="T134" s="139" t="b">
        <f t="shared" si="10"/>
        <v>0</v>
      </c>
      <c r="U134" s="139" t="b">
        <f t="shared" si="11"/>
        <v>0</v>
      </c>
      <c r="V134" s="139" t="b">
        <f t="shared" si="12"/>
        <v>0</v>
      </c>
      <c r="W134" s="139" t="b">
        <f t="shared" si="13"/>
        <v>0</v>
      </c>
      <c r="X134" s="139" t="b">
        <f t="shared" si="14"/>
        <v>0</v>
      </c>
      <c r="Y134" s="139" t="b">
        <f t="shared" si="15"/>
        <v>0</v>
      </c>
      <c r="Z134" s="139" t="b">
        <f t="shared" si="16"/>
        <v>0</v>
      </c>
      <c r="AA134" s="139" t="b">
        <f t="shared" si="17"/>
        <v>0</v>
      </c>
      <c r="AB134" s="139" t="b">
        <f t="shared" si="18"/>
        <v>0</v>
      </c>
      <c r="AC134" s="139">
        <f t="shared" si="19"/>
        <v>0</v>
      </c>
    </row>
    <row r="135" spans="16:29" x14ac:dyDescent="0.25">
      <c r="P135" s="90"/>
      <c r="Q135" s="90"/>
      <c r="R135" s="90"/>
      <c r="S135" s="90"/>
      <c r="T135" s="139" t="b">
        <f t="shared" si="10"/>
        <v>0</v>
      </c>
      <c r="U135" s="139" t="b">
        <f t="shared" si="11"/>
        <v>0</v>
      </c>
      <c r="V135" s="139" t="b">
        <f t="shared" si="12"/>
        <v>0</v>
      </c>
      <c r="W135" s="139" t="b">
        <f t="shared" si="13"/>
        <v>0</v>
      </c>
      <c r="X135" s="139" t="b">
        <f t="shared" si="14"/>
        <v>0</v>
      </c>
      <c r="Y135" s="139" t="b">
        <f t="shared" si="15"/>
        <v>0</v>
      </c>
      <c r="Z135" s="139" t="b">
        <f t="shared" si="16"/>
        <v>0</v>
      </c>
      <c r="AA135" s="139" t="b">
        <f t="shared" si="17"/>
        <v>0</v>
      </c>
      <c r="AB135" s="139" t="b">
        <f t="shared" si="18"/>
        <v>0</v>
      </c>
      <c r="AC135" s="139">
        <f t="shared" si="19"/>
        <v>0</v>
      </c>
    </row>
    <row r="136" spans="16:29" x14ac:dyDescent="0.25">
      <c r="P136" s="90"/>
      <c r="Q136" s="90"/>
      <c r="R136" s="90"/>
      <c r="S136" s="90"/>
      <c r="T136" s="139" t="b">
        <f t="shared" si="10"/>
        <v>0</v>
      </c>
      <c r="U136" s="139" t="b">
        <f t="shared" si="11"/>
        <v>0</v>
      </c>
      <c r="V136" s="139" t="b">
        <f t="shared" si="12"/>
        <v>0</v>
      </c>
      <c r="W136" s="139" t="b">
        <f t="shared" si="13"/>
        <v>0</v>
      </c>
      <c r="X136" s="139" t="b">
        <f t="shared" si="14"/>
        <v>0</v>
      </c>
      <c r="Y136" s="139" t="b">
        <f t="shared" si="15"/>
        <v>0</v>
      </c>
      <c r="Z136" s="139" t="b">
        <f t="shared" si="16"/>
        <v>0</v>
      </c>
      <c r="AA136" s="139" t="b">
        <f t="shared" si="17"/>
        <v>0</v>
      </c>
      <c r="AB136" s="139" t="b">
        <f t="shared" si="18"/>
        <v>0</v>
      </c>
      <c r="AC136" s="139">
        <f t="shared" si="19"/>
        <v>0</v>
      </c>
    </row>
    <row r="137" spans="16:29" x14ac:dyDescent="0.25">
      <c r="P137" s="90"/>
      <c r="Q137" s="90"/>
      <c r="R137" s="90"/>
      <c r="S137" s="90"/>
      <c r="T137" s="139" t="b">
        <f t="shared" si="10"/>
        <v>0</v>
      </c>
      <c r="U137" s="139" t="b">
        <f t="shared" si="11"/>
        <v>0</v>
      </c>
      <c r="V137" s="139" t="b">
        <f t="shared" si="12"/>
        <v>0</v>
      </c>
      <c r="W137" s="139" t="b">
        <f t="shared" si="13"/>
        <v>0</v>
      </c>
      <c r="X137" s="139" t="b">
        <f t="shared" si="14"/>
        <v>0</v>
      </c>
      <c r="Y137" s="139" t="b">
        <f t="shared" si="15"/>
        <v>0</v>
      </c>
      <c r="Z137" s="139" t="b">
        <f t="shared" si="16"/>
        <v>0</v>
      </c>
      <c r="AA137" s="139" t="b">
        <f t="shared" si="17"/>
        <v>0</v>
      </c>
      <c r="AB137" s="139" t="b">
        <f t="shared" si="18"/>
        <v>0</v>
      </c>
      <c r="AC137" s="139">
        <f t="shared" si="19"/>
        <v>0</v>
      </c>
    </row>
    <row r="138" spans="16:29" x14ac:dyDescent="0.25">
      <c r="P138" s="90"/>
      <c r="Q138" s="90"/>
      <c r="R138" s="90"/>
      <c r="S138" s="90"/>
      <c r="T138" s="139" t="b">
        <f t="shared" si="10"/>
        <v>0</v>
      </c>
      <c r="U138" s="139" t="b">
        <f t="shared" si="11"/>
        <v>0</v>
      </c>
      <c r="V138" s="139" t="b">
        <f t="shared" si="12"/>
        <v>0</v>
      </c>
      <c r="W138" s="139" t="b">
        <f t="shared" si="13"/>
        <v>0</v>
      </c>
      <c r="X138" s="139" t="b">
        <f t="shared" si="14"/>
        <v>0</v>
      </c>
      <c r="Y138" s="139" t="b">
        <f t="shared" si="15"/>
        <v>0</v>
      </c>
      <c r="Z138" s="139" t="b">
        <f t="shared" si="16"/>
        <v>0</v>
      </c>
      <c r="AA138" s="139" t="b">
        <f t="shared" si="17"/>
        <v>0</v>
      </c>
      <c r="AB138" s="139" t="b">
        <f t="shared" si="18"/>
        <v>0</v>
      </c>
      <c r="AC138" s="139">
        <f t="shared" si="19"/>
        <v>0</v>
      </c>
    </row>
    <row r="139" spans="16:29" x14ac:dyDescent="0.25">
      <c r="P139" s="90"/>
      <c r="Q139" s="90"/>
      <c r="R139" s="90"/>
      <c r="S139" s="90"/>
      <c r="T139" s="139" t="b">
        <f t="shared" si="10"/>
        <v>0</v>
      </c>
      <c r="U139" s="139" t="b">
        <f t="shared" si="11"/>
        <v>0</v>
      </c>
      <c r="V139" s="139" t="b">
        <f t="shared" si="12"/>
        <v>0</v>
      </c>
      <c r="W139" s="139" t="b">
        <f t="shared" si="13"/>
        <v>0</v>
      </c>
      <c r="X139" s="139" t="b">
        <f t="shared" si="14"/>
        <v>0</v>
      </c>
      <c r="Y139" s="139" t="b">
        <f t="shared" si="15"/>
        <v>0</v>
      </c>
      <c r="Z139" s="139" t="b">
        <f t="shared" si="16"/>
        <v>0</v>
      </c>
      <c r="AA139" s="139" t="b">
        <f t="shared" si="17"/>
        <v>0</v>
      </c>
      <c r="AB139" s="139" t="b">
        <f t="shared" si="18"/>
        <v>0</v>
      </c>
      <c r="AC139" s="139">
        <f t="shared" si="19"/>
        <v>0</v>
      </c>
    </row>
    <row r="140" spans="16:29" x14ac:dyDescent="0.25">
      <c r="P140" s="90"/>
      <c r="Q140" s="90"/>
      <c r="R140" s="90"/>
      <c r="S140" s="90"/>
      <c r="T140" s="139" t="b">
        <f t="shared" si="10"/>
        <v>0</v>
      </c>
      <c r="U140" s="139" t="b">
        <f t="shared" si="11"/>
        <v>0</v>
      </c>
      <c r="V140" s="139" t="b">
        <f t="shared" si="12"/>
        <v>0</v>
      </c>
      <c r="W140" s="139" t="b">
        <f t="shared" si="13"/>
        <v>0</v>
      </c>
      <c r="X140" s="139" t="b">
        <f t="shared" si="14"/>
        <v>0</v>
      </c>
      <c r="Y140" s="139" t="b">
        <f t="shared" si="15"/>
        <v>0</v>
      </c>
      <c r="Z140" s="139" t="b">
        <f t="shared" si="16"/>
        <v>0</v>
      </c>
      <c r="AA140" s="139" t="b">
        <f t="shared" si="17"/>
        <v>0</v>
      </c>
      <c r="AB140" s="139" t="b">
        <f t="shared" si="18"/>
        <v>0</v>
      </c>
      <c r="AC140" s="139">
        <f t="shared" si="19"/>
        <v>0</v>
      </c>
    </row>
    <row r="141" spans="16:29" x14ac:dyDescent="0.25">
      <c r="P141" s="90"/>
      <c r="Q141" s="90"/>
      <c r="R141" s="90"/>
      <c r="S141" s="90"/>
      <c r="T141" s="139" t="b">
        <f t="shared" si="10"/>
        <v>0</v>
      </c>
      <c r="U141" s="139" t="b">
        <f t="shared" si="11"/>
        <v>0</v>
      </c>
      <c r="V141" s="139" t="b">
        <f t="shared" si="12"/>
        <v>0</v>
      </c>
      <c r="W141" s="139" t="b">
        <f t="shared" si="13"/>
        <v>0</v>
      </c>
      <c r="X141" s="139" t="b">
        <f t="shared" si="14"/>
        <v>0</v>
      </c>
      <c r="Y141" s="139" t="b">
        <f t="shared" si="15"/>
        <v>0</v>
      </c>
      <c r="Z141" s="139" t="b">
        <f t="shared" si="16"/>
        <v>0</v>
      </c>
      <c r="AA141" s="139" t="b">
        <f t="shared" si="17"/>
        <v>0</v>
      </c>
      <c r="AB141" s="139" t="b">
        <f t="shared" si="18"/>
        <v>0</v>
      </c>
      <c r="AC141" s="139">
        <f t="shared" si="19"/>
        <v>0</v>
      </c>
    </row>
    <row r="142" spans="16:29" x14ac:dyDescent="0.25">
      <c r="P142" s="90"/>
      <c r="Q142" s="90"/>
      <c r="R142" s="90"/>
      <c r="S142" s="90"/>
      <c r="T142" s="139" t="b">
        <f t="shared" si="10"/>
        <v>0</v>
      </c>
      <c r="U142" s="139" t="b">
        <f t="shared" si="11"/>
        <v>0</v>
      </c>
      <c r="V142" s="139" t="b">
        <f t="shared" si="12"/>
        <v>0</v>
      </c>
      <c r="W142" s="139" t="b">
        <f t="shared" si="13"/>
        <v>0</v>
      </c>
      <c r="X142" s="139" t="b">
        <f t="shared" si="14"/>
        <v>0</v>
      </c>
      <c r="Y142" s="139" t="b">
        <f t="shared" si="15"/>
        <v>0</v>
      </c>
      <c r="Z142" s="139" t="b">
        <f t="shared" si="16"/>
        <v>0</v>
      </c>
      <c r="AA142" s="139" t="b">
        <f t="shared" si="17"/>
        <v>0</v>
      </c>
      <c r="AB142" s="139" t="b">
        <f t="shared" si="18"/>
        <v>0</v>
      </c>
      <c r="AC142" s="139">
        <f t="shared" si="19"/>
        <v>0</v>
      </c>
    </row>
    <row r="143" spans="16:29" x14ac:dyDescent="0.25">
      <c r="P143" s="90"/>
      <c r="Q143" s="90"/>
      <c r="R143" s="90"/>
      <c r="S143" s="90"/>
      <c r="T143" s="139" t="b">
        <f t="shared" ref="T143:T206" si="20">IF(P143="&lt; 15 km/jour",IF(Q143="&gt; 75% du temps dans le trafic urbain",IF(R143="peu de chargement (&lt; 30 l)",IF(S143="&gt; 75 % du temps max. 1 passager",TRUE(),))))</f>
        <v>0</v>
      </c>
      <c r="U143" s="139" t="b">
        <f t="shared" ref="U143:U206" si="21">IF(P143="&lt; 100 km/jour",IF(Q143="&gt; 75% du temps dans le trafic urbain",IF(R143="quantité moy. chargement (30-300 l)",IF(S143="&gt; 75 % du temps max. 4 passagers",TRUE(),))))</f>
        <v>0</v>
      </c>
      <c r="V143" s="139" t="b">
        <f t="shared" ref="V143:V206" si="22">IF(P143="&lt; 100 km/jour",IF(Q143="&gt; 75% du temps dans le trafic urbain",IF(R143="quantité moy. chargement (30-300 l)",IF(S143="&gt; 75 % du temps max. 1 passager",TRUE(),))))</f>
        <v>0</v>
      </c>
      <c r="W143" s="139" t="b">
        <f t="shared" ref="W143:W206" si="23">IF(P143="&lt; 100 km/jour",IF(Q143="&gt; 75% du temps dans le trafic urbain",IF(R143="peu de chargement (&lt; 30 l)",IF(S143="&gt; 75 % du temps max. 1 passager",TRUE(),))))</f>
        <v>0</v>
      </c>
      <c r="X143" s="139" t="b">
        <f t="shared" ref="X143:X206" si="24">IF(P143="&lt; 100 km/jour",IF(Q143="&gt; 75% du temps dans le trafic urbain",IF(R143="peu de chargement (&lt; 30 l)",IF(S143="&gt; 75 % du temps max. 4 passagers",TRUE(),))))</f>
        <v>0</v>
      </c>
      <c r="Y143" s="139" t="b">
        <f t="shared" ref="Y143:Y206" si="25">IF(P143="&lt; 15 km/jour",IF(Q143="&gt; 75% du temps dans le trafic urbain",IF(R143="quantité moy. chargement (30-300 l)",IF(S143="&gt; 75 % du temps max. 4 passagers",TRUE(),))))</f>
        <v>0</v>
      </c>
      <c r="Z143" s="139" t="b">
        <f t="shared" ref="Z143:Z206" si="26">IF(P143="&lt; 15 km/jour",IF(Q143="&gt; 75% du temps dans le trafic urbain",IF(R143="quantité moy. chargement (30-300 l)",IF(S143="&gt; 75 % du temps max. 1 passager",TRUE(),))))</f>
        <v>0</v>
      </c>
      <c r="AA143" s="139" t="b">
        <f t="shared" ref="AA143:AA206" si="27">IF(P143="&lt; 15 km/jour",IF(Q143="&gt; 75% du temps dans le trafic urbain",IF(R143="peu de chargement (&lt; 30 l)",IF(S143="&gt; 75 % du temps max. 1 passager",TRUE(),))))</f>
        <v>0</v>
      </c>
      <c r="AB143" s="139" t="b">
        <f t="shared" ref="AB143:AB206" si="28">IF(P143="&lt; 15 km/jour",IF(Q143="&gt; 75% du temps dans le trafic urbain",IF(R143="peu de chargement (&lt; 30 l)",IF(S143="&gt; 75 % du temps max. 4 passagers",TRUE(),))))</f>
        <v>0</v>
      </c>
      <c r="AC143" s="139">
        <f t="shared" ref="AC143:AC206" si="29">COUNTIF(U143:AB143,TRUE())</f>
        <v>0</v>
      </c>
    </row>
    <row r="144" spans="16:29" x14ac:dyDescent="0.25">
      <c r="P144" s="90"/>
      <c r="Q144" s="90"/>
      <c r="R144" s="90"/>
      <c r="S144" s="90"/>
      <c r="T144" s="139" t="b">
        <f t="shared" si="20"/>
        <v>0</v>
      </c>
      <c r="U144" s="139" t="b">
        <f t="shared" si="21"/>
        <v>0</v>
      </c>
      <c r="V144" s="139" t="b">
        <f t="shared" si="22"/>
        <v>0</v>
      </c>
      <c r="W144" s="139" t="b">
        <f t="shared" si="23"/>
        <v>0</v>
      </c>
      <c r="X144" s="139" t="b">
        <f t="shared" si="24"/>
        <v>0</v>
      </c>
      <c r="Y144" s="139" t="b">
        <f t="shared" si="25"/>
        <v>0</v>
      </c>
      <c r="Z144" s="139" t="b">
        <f t="shared" si="26"/>
        <v>0</v>
      </c>
      <c r="AA144" s="139" t="b">
        <f t="shared" si="27"/>
        <v>0</v>
      </c>
      <c r="AB144" s="139" t="b">
        <f t="shared" si="28"/>
        <v>0</v>
      </c>
      <c r="AC144" s="139">
        <f t="shared" si="29"/>
        <v>0</v>
      </c>
    </row>
    <row r="145" spans="16:29" x14ac:dyDescent="0.25">
      <c r="P145" s="90"/>
      <c r="Q145" s="90"/>
      <c r="R145" s="90"/>
      <c r="S145" s="90"/>
      <c r="T145" s="139" t="b">
        <f t="shared" si="20"/>
        <v>0</v>
      </c>
      <c r="U145" s="139" t="b">
        <f t="shared" si="21"/>
        <v>0</v>
      </c>
      <c r="V145" s="139" t="b">
        <f t="shared" si="22"/>
        <v>0</v>
      </c>
      <c r="W145" s="139" t="b">
        <f t="shared" si="23"/>
        <v>0</v>
      </c>
      <c r="X145" s="139" t="b">
        <f t="shared" si="24"/>
        <v>0</v>
      </c>
      <c r="Y145" s="139" t="b">
        <f t="shared" si="25"/>
        <v>0</v>
      </c>
      <c r="Z145" s="139" t="b">
        <f t="shared" si="26"/>
        <v>0</v>
      </c>
      <c r="AA145" s="139" t="b">
        <f t="shared" si="27"/>
        <v>0</v>
      </c>
      <c r="AB145" s="139" t="b">
        <f t="shared" si="28"/>
        <v>0</v>
      </c>
      <c r="AC145" s="139">
        <f t="shared" si="29"/>
        <v>0</v>
      </c>
    </row>
    <row r="146" spans="16:29" x14ac:dyDescent="0.25">
      <c r="P146" s="90"/>
      <c r="Q146" s="90"/>
      <c r="R146" s="90"/>
      <c r="S146" s="90"/>
      <c r="T146" s="139" t="b">
        <f t="shared" si="20"/>
        <v>0</v>
      </c>
      <c r="U146" s="139" t="b">
        <f t="shared" si="21"/>
        <v>0</v>
      </c>
      <c r="V146" s="139" t="b">
        <f t="shared" si="22"/>
        <v>0</v>
      </c>
      <c r="W146" s="139" t="b">
        <f t="shared" si="23"/>
        <v>0</v>
      </c>
      <c r="X146" s="139" t="b">
        <f t="shared" si="24"/>
        <v>0</v>
      </c>
      <c r="Y146" s="139" t="b">
        <f t="shared" si="25"/>
        <v>0</v>
      </c>
      <c r="Z146" s="139" t="b">
        <f t="shared" si="26"/>
        <v>0</v>
      </c>
      <c r="AA146" s="139" t="b">
        <f t="shared" si="27"/>
        <v>0</v>
      </c>
      <c r="AB146" s="139" t="b">
        <f t="shared" si="28"/>
        <v>0</v>
      </c>
      <c r="AC146" s="139">
        <f t="shared" si="29"/>
        <v>0</v>
      </c>
    </row>
    <row r="147" spans="16:29" x14ac:dyDescent="0.25">
      <c r="P147" s="90"/>
      <c r="Q147" s="90"/>
      <c r="R147" s="90"/>
      <c r="S147" s="90"/>
      <c r="T147" s="139" t="b">
        <f t="shared" si="20"/>
        <v>0</v>
      </c>
      <c r="U147" s="139" t="b">
        <f t="shared" si="21"/>
        <v>0</v>
      </c>
      <c r="V147" s="139" t="b">
        <f t="shared" si="22"/>
        <v>0</v>
      </c>
      <c r="W147" s="139" t="b">
        <f t="shared" si="23"/>
        <v>0</v>
      </c>
      <c r="X147" s="139" t="b">
        <f t="shared" si="24"/>
        <v>0</v>
      </c>
      <c r="Y147" s="139" t="b">
        <f t="shared" si="25"/>
        <v>0</v>
      </c>
      <c r="Z147" s="139" t="b">
        <f t="shared" si="26"/>
        <v>0</v>
      </c>
      <c r="AA147" s="139" t="b">
        <f t="shared" si="27"/>
        <v>0</v>
      </c>
      <c r="AB147" s="139" t="b">
        <f t="shared" si="28"/>
        <v>0</v>
      </c>
      <c r="AC147" s="139">
        <f t="shared" si="29"/>
        <v>0</v>
      </c>
    </row>
    <row r="148" spans="16:29" x14ac:dyDescent="0.25">
      <c r="P148" s="90"/>
      <c r="Q148" s="90"/>
      <c r="R148" s="90"/>
      <c r="S148" s="90"/>
      <c r="T148" s="139" t="b">
        <f t="shared" si="20"/>
        <v>0</v>
      </c>
      <c r="U148" s="139" t="b">
        <f t="shared" si="21"/>
        <v>0</v>
      </c>
      <c r="V148" s="139" t="b">
        <f t="shared" si="22"/>
        <v>0</v>
      </c>
      <c r="W148" s="139" t="b">
        <f t="shared" si="23"/>
        <v>0</v>
      </c>
      <c r="X148" s="139" t="b">
        <f t="shared" si="24"/>
        <v>0</v>
      </c>
      <c r="Y148" s="139" t="b">
        <f t="shared" si="25"/>
        <v>0</v>
      </c>
      <c r="Z148" s="139" t="b">
        <f t="shared" si="26"/>
        <v>0</v>
      </c>
      <c r="AA148" s="139" t="b">
        <f t="shared" si="27"/>
        <v>0</v>
      </c>
      <c r="AB148" s="139" t="b">
        <f t="shared" si="28"/>
        <v>0</v>
      </c>
      <c r="AC148" s="139">
        <f t="shared" si="29"/>
        <v>0</v>
      </c>
    </row>
    <row r="149" spans="16:29" x14ac:dyDescent="0.25">
      <c r="P149" s="90"/>
      <c r="Q149" s="90"/>
      <c r="R149" s="90"/>
      <c r="S149" s="90"/>
      <c r="T149" s="139" t="b">
        <f t="shared" si="20"/>
        <v>0</v>
      </c>
      <c r="U149" s="139" t="b">
        <f t="shared" si="21"/>
        <v>0</v>
      </c>
      <c r="V149" s="139" t="b">
        <f t="shared" si="22"/>
        <v>0</v>
      </c>
      <c r="W149" s="139" t="b">
        <f t="shared" si="23"/>
        <v>0</v>
      </c>
      <c r="X149" s="139" t="b">
        <f t="shared" si="24"/>
        <v>0</v>
      </c>
      <c r="Y149" s="139" t="b">
        <f t="shared" si="25"/>
        <v>0</v>
      </c>
      <c r="Z149" s="139" t="b">
        <f t="shared" si="26"/>
        <v>0</v>
      </c>
      <c r="AA149" s="139" t="b">
        <f t="shared" si="27"/>
        <v>0</v>
      </c>
      <c r="AB149" s="139" t="b">
        <f t="shared" si="28"/>
        <v>0</v>
      </c>
      <c r="AC149" s="139">
        <f t="shared" si="29"/>
        <v>0</v>
      </c>
    </row>
    <row r="150" spans="16:29" x14ac:dyDescent="0.25">
      <c r="P150" s="90"/>
      <c r="Q150" s="90"/>
      <c r="R150" s="90"/>
      <c r="S150" s="90"/>
      <c r="T150" s="139" t="b">
        <f t="shared" si="20"/>
        <v>0</v>
      </c>
      <c r="U150" s="139" t="b">
        <f t="shared" si="21"/>
        <v>0</v>
      </c>
      <c r="V150" s="139" t="b">
        <f t="shared" si="22"/>
        <v>0</v>
      </c>
      <c r="W150" s="139" t="b">
        <f t="shared" si="23"/>
        <v>0</v>
      </c>
      <c r="X150" s="139" t="b">
        <f t="shared" si="24"/>
        <v>0</v>
      </c>
      <c r="Y150" s="139" t="b">
        <f t="shared" si="25"/>
        <v>0</v>
      </c>
      <c r="Z150" s="139" t="b">
        <f t="shared" si="26"/>
        <v>0</v>
      </c>
      <c r="AA150" s="139" t="b">
        <f t="shared" si="27"/>
        <v>0</v>
      </c>
      <c r="AB150" s="139" t="b">
        <f t="shared" si="28"/>
        <v>0</v>
      </c>
      <c r="AC150" s="139">
        <f t="shared" si="29"/>
        <v>0</v>
      </c>
    </row>
    <row r="151" spans="16:29" x14ac:dyDescent="0.25">
      <c r="P151" s="90"/>
      <c r="Q151" s="90"/>
      <c r="R151" s="90"/>
      <c r="S151" s="90"/>
      <c r="T151" s="139" t="b">
        <f t="shared" si="20"/>
        <v>0</v>
      </c>
      <c r="U151" s="139" t="b">
        <f t="shared" si="21"/>
        <v>0</v>
      </c>
      <c r="V151" s="139" t="b">
        <f t="shared" si="22"/>
        <v>0</v>
      </c>
      <c r="W151" s="139" t="b">
        <f t="shared" si="23"/>
        <v>0</v>
      </c>
      <c r="X151" s="139" t="b">
        <f t="shared" si="24"/>
        <v>0</v>
      </c>
      <c r="Y151" s="139" t="b">
        <f t="shared" si="25"/>
        <v>0</v>
      </c>
      <c r="Z151" s="139" t="b">
        <f t="shared" si="26"/>
        <v>0</v>
      </c>
      <c r="AA151" s="139" t="b">
        <f t="shared" si="27"/>
        <v>0</v>
      </c>
      <c r="AB151" s="139" t="b">
        <f t="shared" si="28"/>
        <v>0</v>
      </c>
      <c r="AC151" s="139">
        <f t="shared" si="29"/>
        <v>0</v>
      </c>
    </row>
    <row r="152" spans="16:29" x14ac:dyDescent="0.25">
      <c r="P152" s="90"/>
      <c r="Q152" s="90"/>
      <c r="R152" s="90"/>
      <c r="S152" s="90"/>
      <c r="T152" s="139" t="b">
        <f t="shared" si="20"/>
        <v>0</v>
      </c>
      <c r="U152" s="139" t="b">
        <f t="shared" si="21"/>
        <v>0</v>
      </c>
      <c r="V152" s="139" t="b">
        <f t="shared" si="22"/>
        <v>0</v>
      </c>
      <c r="W152" s="139" t="b">
        <f t="shared" si="23"/>
        <v>0</v>
      </c>
      <c r="X152" s="139" t="b">
        <f t="shared" si="24"/>
        <v>0</v>
      </c>
      <c r="Y152" s="139" t="b">
        <f t="shared" si="25"/>
        <v>0</v>
      </c>
      <c r="Z152" s="139" t="b">
        <f t="shared" si="26"/>
        <v>0</v>
      </c>
      <c r="AA152" s="139" t="b">
        <f t="shared" si="27"/>
        <v>0</v>
      </c>
      <c r="AB152" s="139" t="b">
        <f t="shared" si="28"/>
        <v>0</v>
      </c>
      <c r="AC152" s="139">
        <f t="shared" si="29"/>
        <v>0</v>
      </c>
    </row>
    <row r="153" spans="16:29" x14ac:dyDescent="0.25">
      <c r="P153" s="90"/>
      <c r="Q153" s="90"/>
      <c r="R153" s="90"/>
      <c r="S153" s="90"/>
      <c r="T153" s="139" t="b">
        <f t="shared" si="20"/>
        <v>0</v>
      </c>
      <c r="U153" s="139" t="b">
        <f t="shared" si="21"/>
        <v>0</v>
      </c>
      <c r="V153" s="139" t="b">
        <f t="shared" si="22"/>
        <v>0</v>
      </c>
      <c r="W153" s="139" t="b">
        <f t="shared" si="23"/>
        <v>0</v>
      </c>
      <c r="X153" s="139" t="b">
        <f t="shared" si="24"/>
        <v>0</v>
      </c>
      <c r="Y153" s="139" t="b">
        <f t="shared" si="25"/>
        <v>0</v>
      </c>
      <c r="Z153" s="139" t="b">
        <f t="shared" si="26"/>
        <v>0</v>
      </c>
      <c r="AA153" s="139" t="b">
        <f t="shared" si="27"/>
        <v>0</v>
      </c>
      <c r="AB153" s="139" t="b">
        <f t="shared" si="28"/>
        <v>0</v>
      </c>
      <c r="AC153" s="139">
        <f t="shared" si="29"/>
        <v>0</v>
      </c>
    </row>
    <row r="154" spans="16:29" x14ac:dyDescent="0.25">
      <c r="P154" s="90"/>
      <c r="Q154" s="90"/>
      <c r="R154" s="90"/>
      <c r="S154" s="90"/>
      <c r="T154" s="139" t="b">
        <f t="shared" si="20"/>
        <v>0</v>
      </c>
      <c r="U154" s="139" t="b">
        <f t="shared" si="21"/>
        <v>0</v>
      </c>
      <c r="V154" s="139" t="b">
        <f t="shared" si="22"/>
        <v>0</v>
      </c>
      <c r="W154" s="139" t="b">
        <f t="shared" si="23"/>
        <v>0</v>
      </c>
      <c r="X154" s="139" t="b">
        <f t="shared" si="24"/>
        <v>0</v>
      </c>
      <c r="Y154" s="139" t="b">
        <f t="shared" si="25"/>
        <v>0</v>
      </c>
      <c r="Z154" s="139" t="b">
        <f t="shared" si="26"/>
        <v>0</v>
      </c>
      <c r="AA154" s="139" t="b">
        <f t="shared" si="27"/>
        <v>0</v>
      </c>
      <c r="AB154" s="139" t="b">
        <f t="shared" si="28"/>
        <v>0</v>
      </c>
      <c r="AC154" s="139">
        <f t="shared" si="29"/>
        <v>0</v>
      </c>
    </row>
    <row r="155" spans="16:29" x14ac:dyDescent="0.25">
      <c r="P155" s="90"/>
      <c r="Q155" s="90"/>
      <c r="R155" s="90"/>
      <c r="S155" s="90"/>
      <c r="T155" s="139" t="b">
        <f t="shared" si="20"/>
        <v>0</v>
      </c>
      <c r="U155" s="139" t="b">
        <f t="shared" si="21"/>
        <v>0</v>
      </c>
      <c r="V155" s="139" t="b">
        <f t="shared" si="22"/>
        <v>0</v>
      </c>
      <c r="W155" s="139" t="b">
        <f t="shared" si="23"/>
        <v>0</v>
      </c>
      <c r="X155" s="139" t="b">
        <f t="shared" si="24"/>
        <v>0</v>
      </c>
      <c r="Y155" s="139" t="b">
        <f t="shared" si="25"/>
        <v>0</v>
      </c>
      <c r="Z155" s="139" t="b">
        <f t="shared" si="26"/>
        <v>0</v>
      </c>
      <c r="AA155" s="139" t="b">
        <f t="shared" si="27"/>
        <v>0</v>
      </c>
      <c r="AB155" s="139" t="b">
        <f t="shared" si="28"/>
        <v>0</v>
      </c>
      <c r="AC155" s="139">
        <f t="shared" si="29"/>
        <v>0</v>
      </c>
    </row>
    <row r="156" spans="16:29" x14ac:dyDescent="0.25">
      <c r="P156" s="90"/>
      <c r="Q156" s="90"/>
      <c r="R156" s="90"/>
      <c r="S156" s="90"/>
      <c r="T156" s="139" t="b">
        <f t="shared" si="20"/>
        <v>0</v>
      </c>
      <c r="U156" s="139" t="b">
        <f t="shared" si="21"/>
        <v>0</v>
      </c>
      <c r="V156" s="139" t="b">
        <f t="shared" si="22"/>
        <v>0</v>
      </c>
      <c r="W156" s="139" t="b">
        <f t="shared" si="23"/>
        <v>0</v>
      </c>
      <c r="X156" s="139" t="b">
        <f t="shared" si="24"/>
        <v>0</v>
      </c>
      <c r="Y156" s="139" t="b">
        <f t="shared" si="25"/>
        <v>0</v>
      </c>
      <c r="Z156" s="139" t="b">
        <f t="shared" si="26"/>
        <v>0</v>
      </c>
      <c r="AA156" s="139" t="b">
        <f t="shared" si="27"/>
        <v>0</v>
      </c>
      <c r="AB156" s="139" t="b">
        <f t="shared" si="28"/>
        <v>0</v>
      </c>
      <c r="AC156" s="139">
        <f t="shared" si="29"/>
        <v>0</v>
      </c>
    </row>
    <row r="157" spans="16:29" x14ac:dyDescent="0.25">
      <c r="P157" s="90"/>
      <c r="Q157" s="90"/>
      <c r="R157" s="90"/>
      <c r="S157" s="90"/>
      <c r="T157" s="139" t="b">
        <f t="shared" si="20"/>
        <v>0</v>
      </c>
      <c r="U157" s="139" t="b">
        <f t="shared" si="21"/>
        <v>0</v>
      </c>
      <c r="V157" s="139" t="b">
        <f t="shared" si="22"/>
        <v>0</v>
      </c>
      <c r="W157" s="139" t="b">
        <f t="shared" si="23"/>
        <v>0</v>
      </c>
      <c r="X157" s="139" t="b">
        <f t="shared" si="24"/>
        <v>0</v>
      </c>
      <c r="Y157" s="139" t="b">
        <f t="shared" si="25"/>
        <v>0</v>
      </c>
      <c r="Z157" s="139" t="b">
        <f t="shared" si="26"/>
        <v>0</v>
      </c>
      <c r="AA157" s="139" t="b">
        <f t="shared" si="27"/>
        <v>0</v>
      </c>
      <c r="AB157" s="139" t="b">
        <f t="shared" si="28"/>
        <v>0</v>
      </c>
      <c r="AC157" s="139">
        <f t="shared" si="29"/>
        <v>0</v>
      </c>
    </row>
    <row r="158" spans="16:29" x14ac:dyDescent="0.25">
      <c r="P158" s="90"/>
      <c r="Q158" s="90"/>
      <c r="R158" s="90"/>
      <c r="S158" s="90"/>
      <c r="T158" s="139" t="b">
        <f t="shared" si="20"/>
        <v>0</v>
      </c>
      <c r="U158" s="139" t="b">
        <f t="shared" si="21"/>
        <v>0</v>
      </c>
      <c r="V158" s="139" t="b">
        <f t="shared" si="22"/>
        <v>0</v>
      </c>
      <c r="W158" s="139" t="b">
        <f t="shared" si="23"/>
        <v>0</v>
      </c>
      <c r="X158" s="139" t="b">
        <f t="shared" si="24"/>
        <v>0</v>
      </c>
      <c r="Y158" s="139" t="b">
        <f t="shared" si="25"/>
        <v>0</v>
      </c>
      <c r="Z158" s="139" t="b">
        <f t="shared" si="26"/>
        <v>0</v>
      </c>
      <c r="AA158" s="139" t="b">
        <f t="shared" si="27"/>
        <v>0</v>
      </c>
      <c r="AB158" s="139" t="b">
        <f t="shared" si="28"/>
        <v>0</v>
      </c>
      <c r="AC158" s="139">
        <f t="shared" si="29"/>
        <v>0</v>
      </c>
    </row>
    <row r="159" spans="16:29" x14ac:dyDescent="0.25">
      <c r="P159" s="90"/>
      <c r="Q159" s="90"/>
      <c r="R159" s="90"/>
      <c r="S159" s="90"/>
      <c r="T159" s="139" t="b">
        <f t="shared" si="20"/>
        <v>0</v>
      </c>
      <c r="U159" s="139" t="b">
        <f t="shared" si="21"/>
        <v>0</v>
      </c>
      <c r="V159" s="139" t="b">
        <f t="shared" si="22"/>
        <v>0</v>
      </c>
      <c r="W159" s="139" t="b">
        <f t="shared" si="23"/>
        <v>0</v>
      </c>
      <c r="X159" s="139" t="b">
        <f t="shared" si="24"/>
        <v>0</v>
      </c>
      <c r="Y159" s="139" t="b">
        <f t="shared" si="25"/>
        <v>0</v>
      </c>
      <c r="Z159" s="139" t="b">
        <f t="shared" si="26"/>
        <v>0</v>
      </c>
      <c r="AA159" s="139" t="b">
        <f t="shared" si="27"/>
        <v>0</v>
      </c>
      <c r="AB159" s="139" t="b">
        <f t="shared" si="28"/>
        <v>0</v>
      </c>
      <c r="AC159" s="139">
        <f t="shared" si="29"/>
        <v>0</v>
      </c>
    </row>
    <row r="160" spans="16:29" x14ac:dyDescent="0.25">
      <c r="P160" s="90"/>
      <c r="Q160" s="90"/>
      <c r="R160" s="90"/>
      <c r="S160" s="90"/>
      <c r="T160" s="139" t="b">
        <f t="shared" si="20"/>
        <v>0</v>
      </c>
      <c r="U160" s="139" t="b">
        <f t="shared" si="21"/>
        <v>0</v>
      </c>
      <c r="V160" s="139" t="b">
        <f t="shared" si="22"/>
        <v>0</v>
      </c>
      <c r="W160" s="139" t="b">
        <f t="shared" si="23"/>
        <v>0</v>
      </c>
      <c r="X160" s="139" t="b">
        <f t="shared" si="24"/>
        <v>0</v>
      </c>
      <c r="Y160" s="139" t="b">
        <f t="shared" si="25"/>
        <v>0</v>
      </c>
      <c r="Z160" s="139" t="b">
        <f t="shared" si="26"/>
        <v>0</v>
      </c>
      <c r="AA160" s="139" t="b">
        <f t="shared" si="27"/>
        <v>0</v>
      </c>
      <c r="AB160" s="139" t="b">
        <f t="shared" si="28"/>
        <v>0</v>
      </c>
      <c r="AC160" s="139">
        <f t="shared" si="29"/>
        <v>0</v>
      </c>
    </row>
    <row r="161" spans="16:29" x14ac:dyDescent="0.25">
      <c r="P161" s="90"/>
      <c r="Q161" s="90"/>
      <c r="R161" s="90"/>
      <c r="S161" s="90"/>
      <c r="T161" s="139" t="b">
        <f t="shared" si="20"/>
        <v>0</v>
      </c>
      <c r="U161" s="139" t="b">
        <f t="shared" si="21"/>
        <v>0</v>
      </c>
      <c r="V161" s="139" t="b">
        <f t="shared" si="22"/>
        <v>0</v>
      </c>
      <c r="W161" s="139" t="b">
        <f t="shared" si="23"/>
        <v>0</v>
      </c>
      <c r="X161" s="139" t="b">
        <f t="shared" si="24"/>
        <v>0</v>
      </c>
      <c r="Y161" s="139" t="b">
        <f t="shared" si="25"/>
        <v>0</v>
      </c>
      <c r="Z161" s="139" t="b">
        <f t="shared" si="26"/>
        <v>0</v>
      </c>
      <c r="AA161" s="139" t="b">
        <f t="shared" si="27"/>
        <v>0</v>
      </c>
      <c r="AB161" s="139" t="b">
        <f t="shared" si="28"/>
        <v>0</v>
      </c>
      <c r="AC161" s="139">
        <f t="shared" si="29"/>
        <v>0</v>
      </c>
    </row>
    <row r="162" spans="16:29" x14ac:dyDescent="0.25">
      <c r="P162" s="90"/>
      <c r="Q162" s="90"/>
      <c r="R162" s="90"/>
      <c r="S162" s="90"/>
      <c r="T162" s="139" t="b">
        <f t="shared" si="20"/>
        <v>0</v>
      </c>
      <c r="U162" s="139" t="b">
        <f t="shared" si="21"/>
        <v>0</v>
      </c>
      <c r="V162" s="139" t="b">
        <f t="shared" si="22"/>
        <v>0</v>
      </c>
      <c r="W162" s="139" t="b">
        <f t="shared" si="23"/>
        <v>0</v>
      </c>
      <c r="X162" s="139" t="b">
        <f t="shared" si="24"/>
        <v>0</v>
      </c>
      <c r="Y162" s="139" t="b">
        <f t="shared" si="25"/>
        <v>0</v>
      </c>
      <c r="Z162" s="139" t="b">
        <f t="shared" si="26"/>
        <v>0</v>
      </c>
      <c r="AA162" s="139" t="b">
        <f t="shared" si="27"/>
        <v>0</v>
      </c>
      <c r="AB162" s="139" t="b">
        <f t="shared" si="28"/>
        <v>0</v>
      </c>
      <c r="AC162" s="139">
        <f t="shared" si="29"/>
        <v>0</v>
      </c>
    </row>
    <row r="163" spans="16:29" x14ac:dyDescent="0.25">
      <c r="P163" s="90"/>
      <c r="Q163" s="90"/>
      <c r="R163" s="90"/>
      <c r="S163" s="90"/>
      <c r="T163" s="139" t="b">
        <f t="shared" si="20"/>
        <v>0</v>
      </c>
      <c r="U163" s="139" t="b">
        <f t="shared" si="21"/>
        <v>0</v>
      </c>
      <c r="V163" s="139" t="b">
        <f t="shared" si="22"/>
        <v>0</v>
      </c>
      <c r="W163" s="139" t="b">
        <f t="shared" si="23"/>
        <v>0</v>
      </c>
      <c r="X163" s="139" t="b">
        <f t="shared" si="24"/>
        <v>0</v>
      </c>
      <c r="Y163" s="139" t="b">
        <f t="shared" si="25"/>
        <v>0</v>
      </c>
      <c r="Z163" s="139" t="b">
        <f t="shared" si="26"/>
        <v>0</v>
      </c>
      <c r="AA163" s="139" t="b">
        <f t="shared" si="27"/>
        <v>0</v>
      </c>
      <c r="AB163" s="139" t="b">
        <f t="shared" si="28"/>
        <v>0</v>
      </c>
      <c r="AC163" s="139">
        <f t="shared" si="29"/>
        <v>0</v>
      </c>
    </row>
    <row r="164" spans="16:29" x14ac:dyDescent="0.25">
      <c r="P164" s="90"/>
      <c r="Q164" s="90"/>
      <c r="R164" s="90"/>
      <c r="S164" s="90"/>
      <c r="T164" s="139" t="b">
        <f t="shared" si="20"/>
        <v>0</v>
      </c>
      <c r="U164" s="139" t="b">
        <f t="shared" si="21"/>
        <v>0</v>
      </c>
      <c r="V164" s="139" t="b">
        <f t="shared" si="22"/>
        <v>0</v>
      </c>
      <c r="W164" s="139" t="b">
        <f t="shared" si="23"/>
        <v>0</v>
      </c>
      <c r="X164" s="139" t="b">
        <f t="shared" si="24"/>
        <v>0</v>
      </c>
      <c r="Y164" s="139" t="b">
        <f t="shared" si="25"/>
        <v>0</v>
      </c>
      <c r="Z164" s="139" t="b">
        <f t="shared" si="26"/>
        <v>0</v>
      </c>
      <c r="AA164" s="139" t="b">
        <f t="shared" si="27"/>
        <v>0</v>
      </c>
      <c r="AB164" s="139" t="b">
        <f t="shared" si="28"/>
        <v>0</v>
      </c>
      <c r="AC164" s="139">
        <f t="shared" si="29"/>
        <v>0</v>
      </c>
    </row>
    <row r="165" spans="16:29" x14ac:dyDescent="0.25">
      <c r="P165" s="90"/>
      <c r="Q165" s="90"/>
      <c r="R165" s="90"/>
      <c r="S165" s="90"/>
      <c r="T165" s="139" t="b">
        <f t="shared" si="20"/>
        <v>0</v>
      </c>
      <c r="U165" s="139" t="b">
        <f t="shared" si="21"/>
        <v>0</v>
      </c>
      <c r="V165" s="139" t="b">
        <f t="shared" si="22"/>
        <v>0</v>
      </c>
      <c r="W165" s="139" t="b">
        <f t="shared" si="23"/>
        <v>0</v>
      </c>
      <c r="X165" s="139" t="b">
        <f t="shared" si="24"/>
        <v>0</v>
      </c>
      <c r="Y165" s="139" t="b">
        <f t="shared" si="25"/>
        <v>0</v>
      </c>
      <c r="Z165" s="139" t="b">
        <f t="shared" si="26"/>
        <v>0</v>
      </c>
      <c r="AA165" s="139" t="b">
        <f t="shared" si="27"/>
        <v>0</v>
      </c>
      <c r="AB165" s="139" t="b">
        <f t="shared" si="28"/>
        <v>0</v>
      </c>
      <c r="AC165" s="139">
        <f t="shared" si="29"/>
        <v>0</v>
      </c>
    </row>
    <row r="166" spans="16:29" x14ac:dyDescent="0.25">
      <c r="P166" s="90"/>
      <c r="Q166" s="90"/>
      <c r="R166" s="90"/>
      <c r="S166" s="90"/>
      <c r="T166" s="139" t="b">
        <f t="shared" si="20"/>
        <v>0</v>
      </c>
      <c r="U166" s="139" t="b">
        <f t="shared" si="21"/>
        <v>0</v>
      </c>
      <c r="V166" s="139" t="b">
        <f t="shared" si="22"/>
        <v>0</v>
      </c>
      <c r="W166" s="139" t="b">
        <f t="shared" si="23"/>
        <v>0</v>
      </c>
      <c r="X166" s="139" t="b">
        <f t="shared" si="24"/>
        <v>0</v>
      </c>
      <c r="Y166" s="139" t="b">
        <f t="shared" si="25"/>
        <v>0</v>
      </c>
      <c r="Z166" s="139" t="b">
        <f t="shared" si="26"/>
        <v>0</v>
      </c>
      <c r="AA166" s="139" t="b">
        <f t="shared" si="27"/>
        <v>0</v>
      </c>
      <c r="AB166" s="139" t="b">
        <f t="shared" si="28"/>
        <v>0</v>
      </c>
      <c r="AC166" s="139">
        <f t="shared" si="29"/>
        <v>0</v>
      </c>
    </row>
    <row r="167" spans="16:29" x14ac:dyDescent="0.25">
      <c r="P167" s="90"/>
      <c r="Q167" s="90"/>
      <c r="R167" s="90"/>
      <c r="S167" s="90"/>
      <c r="T167" s="139" t="b">
        <f t="shared" si="20"/>
        <v>0</v>
      </c>
      <c r="U167" s="139" t="b">
        <f t="shared" si="21"/>
        <v>0</v>
      </c>
      <c r="V167" s="139" t="b">
        <f t="shared" si="22"/>
        <v>0</v>
      </c>
      <c r="W167" s="139" t="b">
        <f t="shared" si="23"/>
        <v>0</v>
      </c>
      <c r="X167" s="139" t="b">
        <f t="shared" si="24"/>
        <v>0</v>
      </c>
      <c r="Y167" s="139" t="b">
        <f t="shared" si="25"/>
        <v>0</v>
      </c>
      <c r="Z167" s="139" t="b">
        <f t="shared" si="26"/>
        <v>0</v>
      </c>
      <c r="AA167" s="139" t="b">
        <f t="shared" si="27"/>
        <v>0</v>
      </c>
      <c r="AB167" s="139" t="b">
        <f t="shared" si="28"/>
        <v>0</v>
      </c>
      <c r="AC167" s="139">
        <f t="shared" si="29"/>
        <v>0</v>
      </c>
    </row>
    <row r="168" spans="16:29" x14ac:dyDescent="0.25">
      <c r="P168" s="90"/>
      <c r="Q168" s="90"/>
      <c r="R168" s="90"/>
      <c r="S168" s="90"/>
      <c r="T168" s="139" t="b">
        <f t="shared" si="20"/>
        <v>0</v>
      </c>
      <c r="U168" s="139" t="b">
        <f t="shared" si="21"/>
        <v>0</v>
      </c>
      <c r="V168" s="139" t="b">
        <f t="shared" si="22"/>
        <v>0</v>
      </c>
      <c r="W168" s="139" t="b">
        <f t="shared" si="23"/>
        <v>0</v>
      </c>
      <c r="X168" s="139" t="b">
        <f t="shared" si="24"/>
        <v>0</v>
      </c>
      <c r="Y168" s="139" t="b">
        <f t="shared" si="25"/>
        <v>0</v>
      </c>
      <c r="Z168" s="139" t="b">
        <f t="shared" si="26"/>
        <v>0</v>
      </c>
      <c r="AA168" s="139" t="b">
        <f t="shared" si="27"/>
        <v>0</v>
      </c>
      <c r="AB168" s="139" t="b">
        <f t="shared" si="28"/>
        <v>0</v>
      </c>
      <c r="AC168" s="139">
        <f t="shared" si="29"/>
        <v>0</v>
      </c>
    </row>
    <row r="169" spans="16:29" x14ac:dyDescent="0.25">
      <c r="P169" s="90"/>
      <c r="Q169" s="90"/>
      <c r="R169" s="90"/>
      <c r="S169" s="90"/>
      <c r="T169" s="139" t="b">
        <f t="shared" si="20"/>
        <v>0</v>
      </c>
      <c r="U169" s="139" t="b">
        <f t="shared" si="21"/>
        <v>0</v>
      </c>
      <c r="V169" s="139" t="b">
        <f t="shared" si="22"/>
        <v>0</v>
      </c>
      <c r="W169" s="139" t="b">
        <f t="shared" si="23"/>
        <v>0</v>
      </c>
      <c r="X169" s="139" t="b">
        <f t="shared" si="24"/>
        <v>0</v>
      </c>
      <c r="Y169" s="139" t="b">
        <f t="shared" si="25"/>
        <v>0</v>
      </c>
      <c r="Z169" s="139" t="b">
        <f t="shared" si="26"/>
        <v>0</v>
      </c>
      <c r="AA169" s="139" t="b">
        <f t="shared" si="27"/>
        <v>0</v>
      </c>
      <c r="AB169" s="139" t="b">
        <f t="shared" si="28"/>
        <v>0</v>
      </c>
      <c r="AC169" s="139">
        <f t="shared" si="29"/>
        <v>0</v>
      </c>
    </row>
    <row r="170" spans="16:29" x14ac:dyDescent="0.25">
      <c r="P170" s="90"/>
      <c r="Q170" s="90"/>
      <c r="R170" s="90"/>
      <c r="S170" s="90"/>
      <c r="T170" s="139" t="b">
        <f t="shared" si="20"/>
        <v>0</v>
      </c>
      <c r="U170" s="139" t="b">
        <f t="shared" si="21"/>
        <v>0</v>
      </c>
      <c r="V170" s="139" t="b">
        <f t="shared" si="22"/>
        <v>0</v>
      </c>
      <c r="W170" s="139" t="b">
        <f t="shared" si="23"/>
        <v>0</v>
      </c>
      <c r="X170" s="139" t="b">
        <f t="shared" si="24"/>
        <v>0</v>
      </c>
      <c r="Y170" s="139" t="b">
        <f t="shared" si="25"/>
        <v>0</v>
      </c>
      <c r="Z170" s="139" t="b">
        <f t="shared" si="26"/>
        <v>0</v>
      </c>
      <c r="AA170" s="139" t="b">
        <f t="shared" si="27"/>
        <v>0</v>
      </c>
      <c r="AB170" s="139" t="b">
        <f t="shared" si="28"/>
        <v>0</v>
      </c>
      <c r="AC170" s="139">
        <f t="shared" si="29"/>
        <v>0</v>
      </c>
    </row>
    <row r="171" spans="16:29" x14ac:dyDescent="0.25">
      <c r="P171" s="90"/>
      <c r="Q171" s="90"/>
      <c r="R171" s="90"/>
      <c r="S171" s="90"/>
      <c r="T171" s="139" t="b">
        <f t="shared" si="20"/>
        <v>0</v>
      </c>
      <c r="U171" s="139" t="b">
        <f t="shared" si="21"/>
        <v>0</v>
      </c>
      <c r="V171" s="139" t="b">
        <f t="shared" si="22"/>
        <v>0</v>
      </c>
      <c r="W171" s="139" t="b">
        <f t="shared" si="23"/>
        <v>0</v>
      </c>
      <c r="X171" s="139" t="b">
        <f t="shared" si="24"/>
        <v>0</v>
      </c>
      <c r="Y171" s="139" t="b">
        <f t="shared" si="25"/>
        <v>0</v>
      </c>
      <c r="Z171" s="139" t="b">
        <f t="shared" si="26"/>
        <v>0</v>
      </c>
      <c r="AA171" s="139" t="b">
        <f t="shared" si="27"/>
        <v>0</v>
      </c>
      <c r="AB171" s="139" t="b">
        <f t="shared" si="28"/>
        <v>0</v>
      </c>
      <c r="AC171" s="139">
        <f t="shared" si="29"/>
        <v>0</v>
      </c>
    </row>
    <row r="172" spans="16:29" x14ac:dyDescent="0.25">
      <c r="P172" s="90"/>
      <c r="Q172" s="90"/>
      <c r="R172" s="90"/>
      <c r="S172" s="90"/>
      <c r="T172" s="139" t="b">
        <f t="shared" si="20"/>
        <v>0</v>
      </c>
      <c r="U172" s="139" t="b">
        <f t="shared" si="21"/>
        <v>0</v>
      </c>
      <c r="V172" s="139" t="b">
        <f t="shared" si="22"/>
        <v>0</v>
      </c>
      <c r="W172" s="139" t="b">
        <f t="shared" si="23"/>
        <v>0</v>
      </c>
      <c r="X172" s="139" t="b">
        <f t="shared" si="24"/>
        <v>0</v>
      </c>
      <c r="Y172" s="139" t="b">
        <f t="shared" si="25"/>
        <v>0</v>
      </c>
      <c r="Z172" s="139" t="b">
        <f t="shared" si="26"/>
        <v>0</v>
      </c>
      <c r="AA172" s="139" t="b">
        <f t="shared" si="27"/>
        <v>0</v>
      </c>
      <c r="AB172" s="139" t="b">
        <f t="shared" si="28"/>
        <v>0</v>
      </c>
      <c r="AC172" s="139">
        <f t="shared" si="29"/>
        <v>0</v>
      </c>
    </row>
    <row r="173" spans="16:29" x14ac:dyDescent="0.25">
      <c r="P173" s="90"/>
      <c r="Q173" s="90"/>
      <c r="R173" s="90"/>
      <c r="S173" s="90"/>
      <c r="T173" s="139" t="b">
        <f t="shared" si="20"/>
        <v>0</v>
      </c>
      <c r="U173" s="139" t="b">
        <f t="shared" si="21"/>
        <v>0</v>
      </c>
      <c r="V173" s="139" t="b">
        <f t="shared" si="22"/>
        <v>0</v>
      </c>
      <c r="W173" s="139" t="b">
        <f t="shared" si="23"/>
        <v>0</v>
      </c>
      <c r="X173" s="139" t="b">
        <f t="shared" si="24"/>
        <v>0</v>
      </c>
      <c r="Y173" s="139" t="b">
        <f t="shared" si="25"/>
        <v>0</v>
      </c>
      <c r="Z173" s="139" t="b">
        <f t="shared" si="26"/>
        <v>0</v>
      </c>
      <c r="AA173" s="139" t="b">
        <f t="shared" si="27"/>
        <v>0</v>
      </c>
      <c r="AB173" s="139" t="b">
        <f t="shared" si="28"/>
        <v>0</v>
      </c>
      <c r="AC173" s="139">
        <f t="shared" si="29"/>
        <v>0</v>
      </c>
    </row>
    <row r="174" spans="16:29" x14ac:dyDescent="0.25">
      <c r="P174" s="90"/>
      <c r="Q174" s="90"/>
      <c r="R174" s="90"/>
      <c r="S174" s="90"/>
      <c r="T174" s="139" t="b">
        <f t="shared" si="20"/>
        <v>0</v>
      </c>
      <c r="U174" s="139" t="b">
        <f t="shared" si="21"/>
        <v>0</v>
      </c>
      <c r="V174" s="139" t="b">
        <f t="shared" si="22"/>
        <v>0</v>
      </c>
      <c r="W174" s="139" t="b">
        <f t="shared" si="23"/>
        <v>0</v>
      </c>
      <c r="X174" s="139" t="b">
        <f t="shared" si="24"/>
        <v>0</v>
      </c>
      <c r="Y174" s="139" t="b">
        <f t="shared" si="25"/>
        <v>0</v>
      </c>
      <c r="Z174" s="139" t="b">
        <f t="shared" si="26"/>
        <v>0</v>
      </c>
      <c r="AA174" s="139" t="b">
        <f t="shared" si="27"/>
        <v>0</v>
      </c>
      <c r="AB174" s="139" t="b">
        <f t="shared" si="28"/>
        <v>0</v>
      </c>
      <c r="AC174" s="139">
        <f t="shared" si="29"/>
        <v>0</v>
      </c>
    </row>
    <row r="175" spans="16:29" x14ac:dyDescent="0.25">
      <c r="P175" s="90"/>
      <c r="Q175" s="90"/>
      <c r="R175" s="90"/>
      <c r="S175" s="90"/>
      <c r="T175" s="139" t="b">
        <f t="shared" si="20"/>
        <v>0</v>
      </c>
      <c r="U175" s="139" t="b">
        <f t="shared" si="21"/>
        <v>0</v>
      </c>
      <c r="V175" s="139" t="b">
        <f t="shared" si="22"/>
        <v>0</v>
      </c>
      <c r="W175" s="139" t="b">
        <f t="shared" si="23"/>
        <v>0</v>
      </c>
      <c r="X175" s="139" t="b">
        <f t="shared" si="24"/>
        <v>0</v>
      </c>
      <c r="Y175" s="139" t="b">
        <f t="shared" si="25"/>
        <v>0</v>
      </c>
      <c r="Z175" s="139" t="b">
        <f t="shared" si="26"/>
        <v>0</v>
      </c>
      <c r="AA175" s="139" t="b">
        <f t="shared" si="27"/>
        <v>0</v>
      </c>
      <c r="AB175" s="139" t="b">
        <f t="shared" si="28"/>
        <v>0</v>
      </c>
      <c r="AC175" s="139">
        <f t="shared" si="29"/>
        <v>0</v>
      </c>
    </row>
    <row r="176" spans="16:29" x14ac:dyDescent="0.25">
      <c r="P176" s="90"/>
      <c r="Q176" s="90"/>
      <c r="R176" s="90"/>
      <c r="S176" s="90"/>
      <c r="T176" s="139" t="b">
        <f t="shared" si="20"/>
        <v>0</v>
      </c>
      <c r="U176" s="139" t="b">
        <f t="shared" si="21"/>
        <v>0</v>
      </c>
      <c r="V176" s="139" t="b">
        <f t="shared" si="22"/>
        <v>0</v>
      </c>
      <c r="W176" s="139" t="b">
        <f t="shared" si="23"/>
        <v>0</v>
      </c>
      <c r="X176" s="139" t="b">
        <f t="shared" si="24"/>
        <v>0</v>
      </c>
      <c r="Y176" s="139" t="b">
        <f t="shared" si="25"/>
        <v>0</v>
      </c>
      <c r="Z176" s="139" t="b">
        <f t="shared" si="26"/>
        <v>0</v>
      </c>
      <c r="AA176" s="139" t="b">
        <f t="shared" si="27"/>
        <v>0</v>
      </c>
      <c r="AB176" s="139" t="b">
        <f t="shared" si="28"/>
        <v>0</v>
      </c>
      <c r="AC176" s="139">
        <f t="shared" si="29"/>
        <v>0</v>
      </c>
    </row>
    <row r="177" spans="16:29" x14ac:dyDescent="0.25">
      <c r="P177" s="90"/>
      <c r="Q177" s="90"/>
      <c r="R177" s="90"/>
      <c r="S177" s="90"/>
      <c r="T177" s="139" t="b">
        <f t="shared" si="20"/>
        <v>0</v>
      </c>
      <c r="U177" s="139" t="b">
        <f t="shared" si="21"/>
        <v>0</v>
      </c>
      <c r="V177" s="139" t="b">
        <f t="shared" si="22"/>
        <v>0</v>
      </c>
      <c r="W177" s="139" t="b">
        <f t="shared" si="23"/>
        <v>0</v>
      </c>
      <c r="X177" s="139" t="b">
        <f t="shared" si="24"/>
        <v>0</v>
      </c>
      <c r="Y177" s="139" t="b">
        <f t="shared" si="25"/>
        <v>0</v>
      </c>
      <c r="Z177" s="139" t="b">
        <f t="shared" si="26"/>
        <v>0</v>
      </c>
      <c r="AA177" s="139" t="b">
        <f t="shared" si="27"/>
        <v>0</v>
      </c>
      <c r="AB177" s="139" t="b">
        <f t="shared" si="28"/>
        <v>0</v>
      </c>
      <c r="AC177" s="139">
        <f t="shared" si="29"/>
        <v>0</v>
      </c>
    </row>
    <row r="178" spans="16:29" x14ac:dyDescent="0.25">
      <c r="P178" s="90"/>
      <c r="Q178" s="90"/>
      <c r="R178" s="90"/>
      <c r="S178" s="90"/>
      <c r="T178" s="139" t="b">
        <f t="shared" si="20"/>
        <v>0</v>
      </c>
      <c r="U178" s="139" t="b">
        <f t="shared" si="21"/>
        <v>0</v>
      </c>
      <c r="V178" s="139" t="b">
        <f t="shared" si="22"/>
        <v>0</v>
      </c>
      <c r="W178" s="139" t="b">
        <f t="shared" si="23"/>
        <v>0</v>
      </c>
      <c r="X178" s="139" t="b">
        <f t="shared" si="24"/>
        <v>0</v>
      </c>
      <c r="Y178" s="139" t="b">
        <f t="shared" si="25"/>
        <v>0</v>
      </c>
      <c r="Z178" s="139" t="b">
        <f t="shared" si="26"/>
        <v>0</v>
      </c>
      <c r="AA178" s="139" t="b">
        <f t="shared" si="27"/>
        <v>0</v>
      </c>
      <c r="AB178" s="139" t="b">
        <f t="shared" si="28"/>
        <v>0</v>
      </c>
      <c r="AC178" s="139">
        <f t="shared" si="29"/>
        <v>0</v>
      </c>
    </row>
    <row r="179" spans="16:29" x14ac:dyDescent="0.25">
      <c r="P179" s="90"/>
      <c r="Q179" s="90"/>
      <c r="R179" s="90"/>
      <c r="S179" s="90"/>
      <c r="T179" s="139" t="b">
        <f t="shared" si="20"/>
        <v>0</v>
      </c>
      <c r="U179" s="139" t="b">
        <f t="shared" si="21"/>
        <v>0</v>
      </c>
      <c r="V179" s="139" t="b">
        <f t="shared" si="22"/>
        <v>0</v>
      </c>
      <c r="W179" s="139" t="b">
        <f t="shared" si="23"/>
        <v>0</v>
      </c>
      <c r="X179" s="139" t="b">
        <f t="shared" si="24"/>
        <v>0</v>
      </c>
      <c r="Y179" s="139" t="b">
        <f t="shared" si="25"/>
        <v>0</v>
      </c>
      <c r="Z179" s="139" t="b">
        <f t="shared" si="26"/>
        <v>0</v>
      </c>
      <c r="AA179" s="139" t="b">
        <f t="shared" si="27"/>
        <v>0</v>
      </c>
      <c r="AB179" s="139" t="b">
        <f t="shared" si="28"/>
        <v>0</v>
      </c>
      <c r="AC179" s="139">
        <f t="shared" si="29"/>
        <v>0</v>
      </c>
    </row>
    <row r="180" spans="16:29" x14ac:dyDescent="0.25">
      <c r="P180" s="90"/>
      <c r="Q180" s="90"/>
      <c r="R180" s="90"/>
      <c r="S180" s="90"/>
      <c r="T180" s="139" t="b">
        <f t="shared" si="20"/>
        <v>0</v>
      </c>
      <c r="U180" s="139" t="b">
        <f t="shared" si="21"/>
        <v>0</v>
      </c>
      <c r="V180" s="139" t="b">
        <f t="shared" si="22"/>
        <v>0</v>
      </c>
      <c r="W180" s="139" t="b">
        <f t="shared" si="23"/>
        <v>0</v>
      </c>
      <c r="X180" s="139" t="b">
        <f t="shared" si="24"/>
        <v>0</v>
      </c>
      <c r="Y180" s="139" t="b">
        <f t="shared" si="25"/>
        <v>0</v>
      </c>
      <c r="Z180" s="139" t="b">
        <f t="shared" si="26"/>
        <v>0</v>
      </c>
      <c r="AA180" s="139" t="b">
        <f t="shared" si="27"/>
        <v>0</v>
      </c>
      <c r="AB180" s="139" t="b">
        <f t="shared" si="28"/>
        <v>0</v>
      </c>
      <c r="AC180" s="139">
        <f t="shared" si="29"/>
        <v>0</v>
      </c>
    </row>
    <row r="181" spans="16:29" x14ac:dyDescent="0.25">
      <c r="P181" s="90"/>
      <c r="Q181" s="90"/>
      <c r="R181" s="90"/>
      <c r="S181" s="90"/>
      <c r="T181" s="139" t="b">
        <f t="shared" si="20"/>
        <v>0</v>
      </c>
      <c r="U181" s="139" t="b">
        <f t="shared" si="21"/>
        <v>0</v>
      </c>
      <c r="V181" s="139" t="b">
        <f t="shared" si="22"/>
        <v>0</v>
      </c>
      <c r="W181" s="139" t="b">
        <f t="shared" si="23"/>
        <v>0</v>
      </c>
      <c r="X181" s="139" t="b">
        <f t="shared" si="24"/>
        <v>0</v>
      </c>
      <c r="Y181" s="139" t="b">
        <f t="shared" si="25"/>
        <v>0</v>
      </c>
      <c r="Z181" s="139" t="b">
        <f t="shared" si="26"/>
        <v>0</v>
      </c>
      <c r="AA181" s="139" t="b">
        <f t="shared" si="27"/>
        <v>0</v>
      </c>
      <c r="AB181" s="139" t="b">
        <f t="shared" si="28"/>
        <v>0</v>
      </c>
      <c r="AC181" s="139">
        <f t="shared" si="29"/>
        <v>0</v>
      </c>
    </row>
    <row r="182" spans="16:29" x14ac:dyDescent="0.25">
      <c r="P182" s="90"/>
      <c r="Q182" s="90"/>
      <c r="R182" s="90"/>
      <c r="S182" s="90"/>
      <c r="T182" s="139" t="b">
        <f t="shared" si="20"/>
        <v>0</v>
      </c>
      <c r="U182" s="139" t="b">
        <f t="shared" si="21"/>
        <v>0</v>
      </c>
      <c r="V182" s="139" t="b">
        <f t="shared" si="22"/>
        <v>0</v>
      </c>
      <c r="W182" s="139" t="b">
        <f t="shared" si="23"/>
        <v>0</v>
      </c>
      <c r="X182" s="139" t="b">
        <f t="shared" si="24"/>
        <v>0</v>
      </c>
      <c r="Y182" s="139" t="b">
        <f t="shared" si="25"/>
        <v>0</v>
      </c>
      <c r="Z182" s="139" t="b">
        <f t="shared" si="26"/>
        <v>0</v>
      </c>
      <c r="AA182" s="139" t="b">
        <f t="shared" si="27"/>
        <v>0</v>
      </c>
      <c r="AB182" s="139" t="b">
        <f t="shared" si="28"/>
        <v>0</v>
      </c>
      <c r="AC182" s="139">
        <f t="shared" si="29"/>
        <v>0</v>
      </c>
    </row>
    <row r="183" spans="16:29" x14ac:dyDescent="0.25">
      <c r="P183" s="90"/>
      <c r="Q183" s="90"/>
      <c r="R183" s="90"/>
      <c r="S183" s="90"/>
      <c r="T183" s="139" t="b">
        <f t="shared" si="20"/>
        <v>0</v>
      </c>
      <c r="U183" s="139" t="b">
        <f t="shared" si="21"/>
        <v>0</v>
      </c>
      <c r="V183" s="139" t="b">
        <f t="shared" si="22"/>
        <v>0</v>
      </c>
      <c r="W183" s="139" t="b">
        <f t="shared" si="23"/>
        <v>0</v>
      </c>
      <c r="X183" s="139" t="b">
        <f t="shared" si="24"/>
        <v>0</v>
      </c>
      <c r="Y183" s="139" t="b">
        <f t="shared" si="25"/>
        <v>0</v>
      </c>
      <c r="Z183" s="139" t="b">
        <f t="shared" si="26"/>
        <v>0</v>
      </c>
      <c r="AA183" s="139" t="b">
        <f t="shared" si="27"/>
        <v>0</v>
      </c>
      <c r="AB183" s="139" t="b">
        <f t="shared" si="28"/>
        <v>0</v>
      </c>
      <c r="AC183" s="139">
        <f t="shared" si="29"/>
        <v>0</v>
      </c>
    </row>
    <row r="184" spans="16:29" x14ac:dyDescent="0.25">
      <c r="P184" s="90"/>
      <c r="Q184" s="90"/>
      <c r="R184" s="90"/>
      <c r="S184" s="90"/>
      <c r="T184" s="139" t="b">
        <f t="shared" si="20"/>
        <v>0</v>
      </c>
      <c r="U184" s="139" t="b">
        <f t="shared" si="21"/>
        <v>0</v>
      </c>
      <c r="V184" s="139" t="b">
        <f t="shared" si="22"/>
        <v>0</v>
      </c>
      <c r="W184" s="139" t="b">
        <f t="shared" si="23"/>
        <v>0</v>
      </c>
      <c r="X184" s="139" t="b">
        <f t="shared" si="24"/>
        <v>0</v>
      </c>
      <c r="Y184" s="139" t="b">
        <f t="shared" si="25"/>
        <v>0</v>
      </c>
      <c r="Z184" s="139" t="b">
        <f t="shared" si="26"/>
        <v>0</v>
      </c>
      <c r="AA184" s="139" t="b">
        <f t="shared" si="27"/>
        <v>0</v>
      </c>
      <c r="AB184" s="139" t="b">
        <f t="shared" si="28"/>
        <v>0</v>
      </c>
      <c r="AC184" s="139">
        <f t="shared" si="29"/>
        <v>0</v>
      </c>
    </row>
    <row r="185" spans="16:29" x14ac:dyDescent="0.25">
      <c r="P185" s="90"/>
      <c r="Q185" s="90"/>
      <c r="R185" s="90"/>
      <c r="S185" s="90"/>
      <c r="T185" s="139" t="b">
        <f t="shared" si="20"/>
        <v>0</v>
      </c>
      <c r="U185" s="139" t="b">
        <f t="shared" si="21"/>
        <v>0</v>
      </c>
      <c r="V185" s="139" t="b">
        <f t="shared" si="22"/>
        <v>0</v>
      </c>
      <c r="W185" s="139" t="b">
        <f t="shared" si="23"/>
        <v>0</v>
      </c>
      <c r="X185" s="139" t="b">
        <f t="shared" si="24"/>
        <v>0</v>
      </c>
      <c r="Y185" s="139" t="b">
        <f t="shared" si="25"/>
        <v>0</v>
      </c>
      <c r="Z185" s="139" t="b">
        <f t="shared" si="26"/>
        <v>0</v>
      </c>
      <c r="AA185" s="139" t="b">
        <f t="shared" si="27"/>
        <v>0</v>
      </c>
      <c r="AB185" s="139" t="b">
        <f t="shared" si="28"/>
        <v>0</v>
      </c>
      <c r="AC185" s="139">
        <f t="shared" si="29"/>
        <v>0</v>
      </c>
    </row>
    <row r="186" spans="16:29" x14ac:dyDescent="0.25">
      <c r="P186" s="90"/>
      <c r="Q186" s="90"/>
      <c r="R186" s="90"/>
      <c r="S186" s="90"/>
      <c r="T186" s="139" t="b">
        <f t="shared" si="20"/>
        <v>0</v>
      </c>
      <c r="U186" s="139" t="b">
        <f t="shared" si="21"/>
        <v>0</v>
      </c>
      <c r="V186" s="139" t="b">
        <f t="shared" si="22"/>
        <v>0</v>
      </c>
      <c r="W186" s="139" t="b">
        <f t="shared" si="23"/>
        <v>0</v>
      </c>
      <c r="X186" s="139" t="b">
        <f t="shared" si="24"/>
        <v>0</v>
      </c>
      <c r="Y186" s="139" t="b">
        <f t="shared" si="25"/>
        <v>0</v>
      </c>
      <c r="Z186" s="139" t="b">
        <f t="shared" si="26"/>
        <v>0</v>
      </c>
      <c r="AA186" s="139" t="b">
        <f t="shared" si="27"/>
        <v>0</v>
      </c>
      <c r="AB186" s="139" t="b">
        <f t="shared" si="28"/>
        <v>0</v>
      </c>
      <c r="AC186" s="139">
        <f t="shared" si="29"/>
        <v>0</v>
      </c>
    </row>
    <row r="187" spans="16:29" x14ac:dyDescent="0.25">
      <c r="P187" s="90"/>
      <c r="Q187" s="90"/>
      <c r="R187" s="90"/>
      <c r="S187" s="90"/>
      <c r="T187" s="139" t="b">
        <f t="shared" si="20"/>
        <v>0</v>
      </c>
      <c r="U187" s="139" t="b">
        <f t="shared" si="21"/>
        <v>0</v>
      </c>
      <c r="V187" s="139" t="b">
        <f t="shared" si="22"/>
        <v>0</v>
      </c>
      <c r="W187" s="139" t="b">
        <f t="shared" si="23"/>
        <v>0</v>
      </c>
      <c r="X187" s="139" t="b">
        <f t="shared" si="24"/>
        <v>0</v>
      </c>
      <c r="Y187" s="139" t="b">
        <f t="shared" si="25"/>
        <v>0</v>
      </c>
      <c r="Z187" s="139" t="b">
        <f t="shared" si="26"/>
        <v>0</v>
      </c>
      <c r="AA187" s="139" t="b">
        <f t="shared" si="27"/>
        <v>0</v>
      </c>
      <c r="AB187" s="139" t="b">
        <f t="shared" si="28"/>
        <v>0</v>
      </c>
      <c r="AC187" s="139">
        <f t="shared" si="29"/>
        <v>0</v>
      </c>
    </row>
    <row r="188" spans="16:29" x14ac:dyDescent="0.25">
      <c r="P188" s="90"/>
      <c r="Q188" s="90"/>
      <c r="R188" s="90"/>
      <c r="S188" s="90"/>
      <c r="T188" s="139" t="b">
        <f t="shared" si="20"/>
        <v>0</v>
      </c>
      <c r="U188" s="139" t="b">
        <f t="shared" si="21"/>
        <v>0</v>
      </c>
      <c r="V188" s="139" t="b">
        <f t="shared" si="22"/>
        <v>0</v>
      </c>
      <c r="W188" s="139" t="b">
        <f t="shared" si="23"/>
        <v>0</v>
      </c>
      <c r="X188" s="139" t="b">
        <f t="shared" si="24"/>
        <v>0</v>
      </c>
      <c r="Y188" s="139" t="b">
        <f t="shared" si="25"/>
        <v>0</v>
      </c>
      <c r="Z188" s="139" t="b">
        <f t="shared" si="26"/>
        <v>0</v>
      </c>
      <c r="AA188" s="139" t="b">
        <f t="shared" si="27"/>
        <v>0</v>
      </c>
      <c r="AB188" s="139" t="b">
        <f t="shared" si="28"/>
        <v>0</v>
      </c>
      <c r="AC188" s="139">
        <f t="shared" si="29"/>
        <v>0</v>
      </c>
    </row>
    <row r="189" spans="16:29" x14ac:dyDescent="0.25">
      <c r="P189" s="90"/>
      <c r="Q189" s="90"/>
      <c r="R189" s="90"/>
      <c r="S189" s="90"/>
      <c r="T189" s="139" t="b">
        <f t="shared" si="20"/>
        <v>0</v>
      </c>
      <c r="U189" s="139" t="b">
        <f t="shared" si="21"/>
        <v>0</v>
      </c>
      <c r="V189" s="139" t="b">
        <f t="shared" si="22"/>
        <v>0</v>
      </c>
      <c r="W189" s="139" t="b">
        <f t="shared" si="23"/>
        <v>0</v>
      </c>
      <c r="X189" s="139" t="b">
        <f t="shared" si="24"/>
        <v>0</v>
      </c>
      <c r="Y189" s="139" t="b">
        <f t="shared" si="25"/>
        <v>0</v>
      </c>
      <c r="Z189" s="139" t="b">
        <f t="shared" si="26"/>
        <v>0</v>
      </c>
      <c r="AA189" s="139" t="b">
        <f t="shared" si="27"/>
        <v>0</v>
      </c>
      <c r="AB189" s="139" t="b">
        <f t="shared" si="28"/>
        <v>0</v>
      </c>
      <c r="AC189" s="139">
        <f t="shared" si="29"/>
        <v>0</v>
      </c>
    </row>
    <row r="190" spans="16:29" x14ac:dyDescent="0.25">
      <c r="P190" s="90"/>
      <c r="Q190" s="90"/>
      <c r="R190" s="90"/>
      <c r="S190" s="90"/>
      <c r="T190" s="139" t="b">
        <f t="shared" si="20"/>
        <v>0</v>
      </c>
      <c r="U190" s="139" t="b">
        <f t="shared" si="21"/>
        <v>0</v>
      </c>
      <c r="V190" s="139" t="b">
        <f t="shared" si="22"/>
        <v>0</v>
      </c>
      <c r="W190" s="139" t="b">
        <f t="shared" si="23"/>
        <v>0</v>
      </c>
      <c r="X190" s="139" t="b">
        <f t="shared" si="24"/>
        <v>0</v>
      </c>
      <c r="Y190" s="139" t="b">
        <f t="shared" si="25"/>
        <v>0</v>
      </c>
      <c r="Z190" s="139" t="b">
        <f t="shared" si="26"/>
        <v>0</v>
      </c>
      <c r="AA190" s="139" t="b">
        <f t="shared" si="27"/>
        <v>0</v>
      </c>
      <c r="AB190" s="139" t="b">
        <f t="shared" si="28"/>
        <v>0</v>
      </c>
      <c r="AC190" s="139">
        <f t="shared" si="29"/>
        <v>0</v>
      </c>
    </row>
    <row r="191" spans="16:29" x14ac:dyDescent="0.25">
      <c r="P191" s="90"/>
      <c r="Q191" s="90"/>
      <c r="R191" s="90"/>
      <c r="S191" s="90"/>
      <c r="T191" s="139" t="b">
        <f t="shared" si="20"/>
        <v>0</v>
      </c>
      <c r="U191" s="139" t="b">
        <f t="shared" si="21"/>
        <v>0</v>
      </c>
      <c r="V191" s="139" t="b">
        <f t="shared" si="22"/>
        <v>0</v>
      </c>
      <c r="W191" s="139" t="b">
        <f t="shared" si="23"/>
        <v>0</v>
      </c>
      <c r="X191" s="139" t="b">
        <f t="shared" si="24"/>
        <v>0</v>
      </c>
      <c r="Y191" s="139" t="b">
        <f t="shared" si="25"/>
        <v>0</v>
      </c>
      <c r="Z191" s="139" t="b">
        <f t="shared" si="26"/>
        <v>0</v>
      </c>
      <c r="AA191" s="139" t="b">
        <f t="shared" si="27"/>
        <v>0</v>
      </c>
      <c r="AB191" s="139" t="b">
        <f t="shared" si="28"/>
        <v>0</v>
      </c>
      <c r="AC191" s="139">
        <f t="shared" si="29"/>
        <v>0</v>
      </c>
    </row>
    <row r="192" spans="16:29" x14ac:dyDescent="0.25">
      <c r="P192" s="90"/>
      <c r="Q192" s="90"/>
      <c r="R192" s="90"/>
      <c r="S192" s="90"/>
      <c r="T192" s="139" t="b">
        <f t="shared" si="20"/>
        <v>0</v>
      </c>
      <c r="U192" s="139" t="b">
        <f t="shared" si="21"/>
        <v>0</v>
      </c>
      <c r="V192" s="139" t="b">
        <f t="shared" si="22"/>
        <v>0</v>
      </c>
      <c r="W192" s="139" t="b">
        <f t="shared" si="23"/>
        <v>0</v>
      </c>
      <c r="X192" s="139" t="b">
        <f t="shared" si="24"/>
        <v>0</v>
      </c>
      <c r="Y192" s="139" t="b">
        <f t="shared" si="25"/>
        <v>0</v>
      </c>
      <c r="Z192" s="139" t="b">
        <f t="shared" si="26"/>
        <v>0</v>
      </c>
      <c r="AA192" s="139" t="b">
        <f t="shared" si="27"/>
        <v>0</v>
      </c>
      <c r="AB192" s="139" t="b">
        <f t="shared" si="28"/>
        <v>0</v>
      </c>
      <c r="AC192" s="139">
        <f t="shared" si="29"/>
        <v>0</v>
      </c>
    </row>
    <row r="193" spans="16:29" x14ac:dyDescent="0.25">
      <c r="P193" s="90"/>
      <c r="Q193" s="90"/>
      <c r="R193" s="90"/>
      <c r="S193" s="90"/>
      <c r="T193" s="139" t="b">
        <f t="shared" si="20"/>
        <v>0</v>
      </c>
      <c r="U193" s="139" t="b">
        <f t="shared" si="21"/>
        <v>0</v>
      </c>
      <c r="V193" s="139" t="b">
        <f t="shared" si="22"/>
        <v>0</v>
      </c>
      <c r="W193" s="139" t="b">
        <f t="shared" si="23"/>
        <v>0</v>
      </c>
      <c r="X193" s="139" t="b">
        <f t="shared" si="24"/>
        <v>0</v>
      </c>
      <c r="Y193" s="139" t="b">
        <f t="shared" si="25"/>
        <v>0</v>
      </c>
      <c r="Z193" s="139" t="b">
        <f t="shared" si="26"/>
        <v>0</v>
      </c>
      <c r="AA193" s="139" t="b">
        <f t="shared" si="27"/>
        <v>0</v>
      </c>
      <c r="AB193" s="139" t="b">
        <f t="shared" si="28"/>
        <v>0</v>
      </c>
      <c r="AC193" s="139">
        <f t="shared" si="29"/>
        <v>0</v>
      </c>
    </row>
    <row r="194" spans="16:29" x14ac:dyDescent="0.25">
      <c r="P194" s="90"/>
      <c r="Q194" s="90"/>
      <c r="R194" s="90"/>
      <c r="S194" s="90"/>
      <c r="T194" s="139" t="b">
        <f t="shared" si="20"/>
        <v>0</v>
      </c>
      <c r="U194" s="139" t="b">
        <f t="shared" si="21"/>
        <v>0</v>
      </c>
      <c r="V194" s="139" t="b">
        <f t="shared" si="22"/>
        <v>0</v>
      </c>
      <c r="W194" s="139" t="b">
        <f t="shared" si="23"/>
        <v>0</v>
      </c>
      <c r="X194" s="139" t="b">
        <f t="shared" si="24"/>
        <v>0</v>
      </c>
      <c r="Y194" s="139" t="b">
        <f t="shared" si="25"/>
        <v>0</v>
      </c>
      <c r="Z194" s="139" t="b">
        <f t="shared" si="26"/>
        <v>0</v>
      </c>
      <c r="AA194" s="139" t="b">
        <f t="shared" si="27"/>
        <v>0</v>
      </c>
      <c r="AB194" s="139" t="b">
        <f t="shared" si="28"/>
        <v>0</v>
      </c>
      <c r="AC194" s="139">
        <f t="shared" si="29"/>
        <v>0</v>
      </c>
    </row>
    <row r="195" spans="16:29" x14ac:dyDescent="0.25">
      <c r="P195" s="90"/>
      <c r="Q195" s="90"/>
      <c r="R195" s="90"/>
      <c r="S195" s="90"/>
      <c r="T195" s="139" t="b">
        <f t="shared" si="20"/>
        <v>0</v>
      </c>
      <c r="U195" s="139" t="b">
        <f t="shared" si="21"/>
        <v>0</v>
      </c>
      <c r="V195" s="139" t="b">
        <f t="shared" si="22"/>
        <v>0</v>
      </c>
      <c r="W195" s="139" t="b">
        <f t="shared" si="23"/>
        <v>0</v>
      </c>
      <c r="X195" s="139" t="b">
        <f t="shared" si="24"/>
        <v>0</v>
      </c>
      <c r="Y195" s="139" t="b">
        <f t="shared" si="25"/>
        <v>0</v>
      </c>
      <c r="Z195" s="139" t="b">
        <f t="shared" si="26"/>
        <v>0</v>
      </c>
      <c r="AA195" s="139" t="b">
        <f t="shared" si="27"/>
        <v>0</v>
      </c>
      <c r="AB195" s="139" t="b">
        <f t="shared" si="28"/>
        <v>0</v>
      </c>
      <c r="AC195" s="139">
        <f t="shared" si="29"/>
        <v>0</v>
      </c>
    </row>
    <row r="196" spans="16:29" x14ac:dyDescent="0.25">
      <c r="P196" s="90"/>
      <c r="Q196" s="90"/>
      <c r="R196" s="90"/>
      <c r="S196" s="90"/>
      <c r="T196" s="139" t="b">
        <f t="shared" si="20"/>
        <v>0</v>
      </c>
      <c r="U196" s="139" t="b">
        <f t="shared" si="21"/>
        <v>0</v>
      </c>
      <c r="V196" s="139" t="b">
        <f t="shared" si="22"/>
        <v>0</v>
      </c>
      <c r="W196" s="139" t="b">
        <f t="shared" si="23"/>
        <v>0</v>
      </c>
      <c r="X196" s="139" t="b">
        <f t="shared" si="24"/>
        <v>0</v>
      </c>
      <c r="Y196" s="139" t="b">
        <f t="shared" si="25"/>
        <v>0</v>
      </c>
      <c r="Z196" s="139" t="b">
        <f t="shared" si="26"/>
        <v>0</v>
      </c>
      <c r="AA196" s="139" t="b">
        <f t="shared" si="27"/>
        <v>0</v>
      </c>
      <c r="AB196" s="139" t="b">
        <f t="shared" si="28"/>
        <v>0</v>
      </c>
      <c r="AC196" s="139">
        <f t="shared" si="29"/>
        <v>0</v>
      </c>
    </row>
    <row r="197" spans="16:29" x14ac:dyDescent="0.25">
      <c r="P197" s="90"/>
      <c r="Q197" s="90"/>
      <c r="R197" s="90"/>
      <c r="S197" s="90"/>
      <c r="T197" s="139" t="b">
        <f t="shared" si="20"/>
        <v>0</v>
      </c>
      <c r="U197" s="139" t="b">
        <f t="shared" si="21"/>
        <v>0</v>
      </c>
      <c r="V197" s="139" t="b">
        <f t="shared" si="22"/>
        <v>0</v>
      </c>
      <c r="W197" s="139" t="b">
        <f t="shared" si="23"/>
        <v>0</v>
      </c>
      <c r="X197" s="139" t="b">
        <f t="shared" si="24"/>
        <v>0</v>
      </c>
      <c r="Y197" s="139" t="b">
        <f t="shared" si="25"/>
        <v>0</v>
      </c>
      <c r="Z197" s="139" t="b">
        <f t="shared" si="26"/>
        <v>0</v>
      </c>
      <c r="AA197" s="139" t="b">
        <f t="shared" si="27"/>
        <v>0</v>
      </c>
      <c r="AB197" s="139" t="b">
        <f t="shared" si="28"/>
        <v>0</v>
      </c>
      <c r="AC197" s="139">
        <f t="shared" si="29"/>
        <v>0</v>
      </c>
    </row>
    <row r="198" spans="16:29" x14ac:dyDescent="0.25">
      <c r="P198" s="90"/>
      <c r="Q198" s="90"/>
      <c r="R198" s="90"/>
      <c r="S198" s="90"/>
      <c r="T198" s="139" t="b">
        <f t="shared" si="20"/>
        <v>0</v>
      </c>
      <c r="U198" s="139" t="b">
        <f t="shared" si="21"/>
        <v>0</v>
      </c>
      <c r="V198" s="139" t="b">
        <f t="shared" si="22"/>
        <v>0</v>
      </c>
      <c r="W198" s="139" t="b">
        <f t="shared" si="23"/>
        <v>0</v>
      </c>
      <c r="X198" s="139" t="b">
        <f t="shared" si="24"/>
        <v>0</v>
      </c>
      <c r="Y198" s="139" t="b">
        <f t="shared" si="25"/>
        <v>0</v>
      </c>
      <c r="Z198" s="139" t="b">
        <f t="shared" si="26"/>
        <v>0</v>
      </c>
      <c r="AA198" s="139" t="b">
        <f t="shared" si="27"/>
        <v>0</v>
      </c>
      <c r="AB198" s="139" t="b">
        <f t="shared" si="28"/>
        <v>0</v>
      </c>
      <c r="AC198" s="139">
        <f t="shared" si="29"/>
        <v>0</v>
      </c>
    </row>
    <row r="199" spans="16:29" x14ac:dyDescent="0.25">
      <c r="P199" s="90"/>
      <c r="Q199" s="90"/>
      <c r="R199" s="90"/>
      <c r="S199" s="90"/>
      <c r="T199" s="139" t="b">
        <f t="shared" si="20"/>
        <v>0</v>
      </c>
      <c r="U199" s="139" t="b">
        <f t="shared" si="21"/>
        <v>0</v>
      </c>
      <c r="V199" s="139" t="b">
        <f t="shared" si="22"/>
        <v>0</v>
      </c>
      <c r="W199" s="139" t="b">
        <f t="shared" si="23"/>
        <v>0</v>
      </c>
      <c r="X199" s="139" t="b">
        <f t="shared" si="24"/>
        <v>0</v>
      </c>
      <c r="Y199" s="139" t="b">
        <f t="shared" si="25"/>
        <v>0</v>
      </c>
      <c r="Z199" s="139" t="b">
        <f t="shared" si="26"/>
        <v>0</v>
      </c>
      <c r="AA199" s="139" t="b">
        <f t="shared" si="27"/>
        <v>0</v>
      </c>
      <c r="AB199" s="139" t="b">
        <f t="shared" si="28"/>
        <v>0</v>
      </c>
      <c r="AC199" s="139">
        <f t="shared" si="29"/>
        <v>0</v>
      </c>
    </row>
    <row r="200" spans="16:29" x14ac:dyDescent="0.25">
      <c r="P200" s="90"/>
      <c r="Q200" s="90"/>
      <c r="R200" s="90"/>
      <c r="S200" s="90"/>
      <c r="T200" s="139" t="b">
        <f t="shared" si="20"/>
        <v>0</v>
      </c>
      <c r="U200" s="139" t="b">
        <f t="shared" si="21"/>
        <v>0</v>
      </c>
      <c r="V200" s="139" t="b">
        <f t="shared" si="22"/>
        <v>0</v>
      </c>
      <c r="W200" s="139" t="b">
        <f t="shared" si="23"/>
        <v>0</v>
      </c>
      <c r="X200" s="139" t="b">
        <f t="shared" si="24"/>
        <v>0</v>
      </c>
      <c r="Y200" s="139" t="b">
        <f t="shared" si="25"/>
        <v>0</v>
      </c>
      <c r="Z200" s="139" t="b">
        <f t="shared" si="26"/>
        <v>0</v>
      </c>
      <c r="AA200" s="139" t="b">
        <f t="shared" si="27"/>
        <v>0</v>
      </c>
      <c r="AB200" s="139" t="b">
        <f t="shared" si="28"/>
        <v>0</v>
      </c>
      <c r="AC200" s="139">
        <f t="shared" si="29"/>
        <v>0</v>
      </c>
    </row>
    <row r="201" spans="16:29" x14ac:dyDescent="0.25">
      <c r="P201" s="90"/>
      <c r="Q201" s="90"/>
      <c r="R201" s="90"/>
      <c r="S201" s="90"/>
      <c r="T201" s="139" t="b">
        <f t="shared" si="20"/>
        <v>0</v>
      </c>
      <c r="U201" s="139" t="b">
        <f t="shared" si="21"/>
        <v>0</v>
      </c>
      <c r="V201" s="139" t="b">
        <f t="shared" si="22"/>
        <v>0</v>
      </c>
      <c r="W201" s="139" t="b">
        <f t="shared" si="23"/>
        <v>0</v>
      </c>
      <c r="X201" s="139" t="b">
        <f t="shared" si="24"/>
        <v>0</v>
      </c>
      <c r="Y201" s="139" t="b">
        <f t="shared" si="25"/>
        <v>0</v>
      </c>
      <c r="Z201" s="139" t="b">
        <f t="shared" si="26"/>
        <v>0</v>
      </c>
      <c r="AA201" s="139" t="b">
        <f t="shared" si="27"/>
        <v>0</v>
      </c>
      <c r="AB201" s="139" t="b">
        <f t="shared" si="28"/>
        <v>0</v>
      </c>
      <c r="AC201" s="139">
        <f t="shared" si="29"/>
        <v>0</v>
      </c>
    </row>
    <row r="202" spans="16:29" x14ac:dyDescent="0.25">
      <c r="P202" s="90"/>
      <c r="Q202" s="90"/>
      <c r="R202" s="90"/>
      <c r="S202" s="90"/>
      <c r="T202" s="139" t="b">
        <f t="shared" si="20"/>
        <v>0</v>
      </c>
      <c r="U202" s="139" t="b">
        <f t="shared" si="21"/>
        <v>0</v>
      </c>
      <c r="V202" s="139" t="b">
        <f t="shared" si="22"/>
        <v>0</v>
      </c>
      <c r="W202" s="139" t="b">
        <f t="shared" si="23"/>
        <v>0</v>
      </c>
      <c r="X202" s="139" t="b">
        <f t="shared" si="24"/>
        <v>0</v>
      </c>
      <c r="Y202" s="139" t="b">
        <f t="shared" si="25"/>
        <v>0</v>
      </c>
      <c r="Z202" s="139" t="b">
        <f t="shared" si="26"/>
        <v>0</v>
      </c>
      <c r="AA202" s="139" t="b">
        <f t="shared" si="27"/>
        <v>0</v>
      </c>
      <c r="AB202" s="139" t="b">
        <f t="shared" si="28"/>
        <v>0</v>
      </c>
      <c r="AC202" s="139">
        <f t="shared" si="29"/>
        <v>0</v>
      </c>
    </row>
    <row r="203" spans="16:29" x14ac:dyDescent="0.25">
      <c r="P203" s="90"/>
      <c r="Q203" s="90"/>
      <c r="R203" s="90"/>
      <c r="S203" s="90"/>
      <c r="T203" s="139" t="b">
        <f t="shared" si="20"/>
        <v>0</v>
      </c>
      <c r="U203" s="139" t="b">
        <f t="shared" si="21"/>
        <v>0</v>
      </c>
      <c r="V203" s="139" t="b">
        <f t="shared" si="22"/>
        <v>0</v>
      </c>
      <c r="W203" s="139" t="b">
        <f t="shared" si="23"/>
        <v>0</v>
      </c>
      <c r="X203" s="139" t="b">
        <f t="shared" si="24"/>
        <v>0</v>
      </c>
      <c r="Y203" s="139" t="b">
        <f t="shared" si="25"/>
        <v>0</v>
      </c>
      <c r="Z203" s="139" t="b">
        <f t="shared" si="26"/>
        <v>0</v>
      </c>
      <c r="AA203" s="139" t="b">
        <f t="shared" si="27"/>
        <v>0</v>
      </c>
      <c r="AB203" s="139" t="b">
        <f t="shared" si="28"/>
        <v>0</v>
      </c>
      <c r="AC203" s="139">
        <f t="shared" si="29"/>
        <v>0</v>
      </c>
    </row>
    <row r="204" spans="16:29" x14ac:dyDescent="0.25">
      <c r="P204" s="90"/>
      <c r="Q204" s="90"/>
      <c r="R204" s="90"/>
      <c r="S204" s="90"/>
      <c r="T204" s="139" t="b">
        <f t="shared" si="20"/>
        <v>0</v>
      </c>
      <c r="U204" s="139" t="b">
        <f t="shared" si="21"/>
        <v>0</v>
      </c>
      <c r="V204" s="139" t="b">
        <f t="shared" si="22"/>
        <v>0</v>
      </c>
      <c r="W204" s="139" t="b">
        <f t="shared" si="23"/>
        <v>0</v>
      </c>
      <c r="X204" s="139" t="b">
        <f t="shared" si="24"/>
        <v>0</v>
      </c>
      <c r="Y204" s="139" t="b">
        <f t="shared" si="25"/>
        <v>0</v>
      </c>
      <c r="Z204" s="139" t="b">
        <f t="shared" si="26"/>
        <v>0</v>
      </c>
      <c r="AA204" s="139" t="b">
        <f t="shared" si="27"/>
        <v>0</v>
      </c>
      <c r="AB204" s="139" t="b">
        <f t="shared" si="28"/>
        <v>0</v>
      </c>
      <c r="AC204" s="139">
        <f t="shared" si="29"/>
        <v>0</v>
      </c>
    </row>
    <row r="205" spans="16:29" x14ac:dyDescent="0.25">
      <c r="P205" s="90"/>
      <c r="Q205" s="90"/>
      <c r="R205" s="90"/>
      <c r="S205" s="90"/>
      <c r="T205" s="139" t="b">
        <f t="shared" si="20"/>
        <v>0</v>
      </c>
      <c r="U205" s="139" t="b">
        <f t="shared" si="21"/>
        <v>0</v>
      </c>
      <c r="V205" s="139" t="b">
        <f t="shared" si="22"/>
        <v>0</v>
      </c>
      <c r="W205" s="139" t="b">
        <f t="shared" si="23"/>
        <v>0</v>
      </c>
      <c r="X205" s="139" t="b">
        <f t="shared" si="24"/>
        <v>0</v>
      </c>
      <c r="Y205" s="139" t="b">
        <f t="shared" si="25"/>
        <v>0</v>
      </c>
      <c r="Z205" s="139" t="b">
        <f t="shared" si="26"/>
        <v>0</v>
      </c>
      <c r="AA205" s="139" t="b">
        <f t="shared" si="27"/>
        <v>0</v>
      </c>
      <c r="AB205" s="139" t="b">
        <f t="shared" si="28"/>
        <v>0</v>
      </c>
      <c r="AC205" s="139">
        <f t="shared" si="29"/>
        <v>0</v>
      </c>
    </row>
    <row r="206" spans="16:29" x14ac:dyDescent="0.25">
      <c r="P206" s="90"/>
      <c r="Q206" s="90"/>
      <c r="R206" s="90"/>
      <c r="S206" s="90"/>
      <c r="T206" s="139" t="b">
        <f t="shared" si="20"/>
        <v>0</v>
      </c>
      <c r="U206" s="139" t="b">
        <f t="shared" si="21"/>
        <v>0</v>
      </c>
      <c r="V206" s="139" t="b">
        <f t="shared" si="22"/>
        <v>0</v>
      </c>
      <c r="W206" s="139" t="b">
        <f t="shared" si="23"/>
        <v>0</v>
      </c>
      <c r="X206" s="139" t="b">
        <f t="shared" si="24"/>
        <v>0</v>
      </c>
      <c r="Y206" s="139" t="b">
        <f t="shared" si="25"/>
        <v>0</v>
      </c>
      <c r="Z206" s="139" t="b">
        <f t="shared" si="26"/>
        <v>0</v>
      </c>
      <c r="AA206" s="139" t="b">
        <f t="shared" si="27"/>
        <v>0</v>
      </c>
      <c r="AB206" s="139" t="b">
        <f t="shared" si="28"/>
        <v>0</v>
      </c>
      <c r="AC206" s="139">
        <f t="shared" si="29"/>
        <v>0</v>
      </c>
    </row>
    <row r="207" spans="16:29" x14ac:dyDescent="0.25">
      <c r="P207" s="90"/>
      <c r="Q207" s="90"/>
      <c r="R207" s="90"/>
      <c r="S207" s="90"/>
      <c r="T207" s="139" t="b">
        <f t="shared" ref="T207:T270" si="30">IF(P207="&lt; 15 km/jour",IF(Q207="&gt; 75% du temps dans le trafic urbain",IF(R207="peu de chargement (&lt; 30 l)",IF(S207="&gt; 75 % du temps max. 1 passager",TRUE(),))))</f>
        <v>0</v>
      </c>
      <c r="U207" s="139" t="b">
        <f t="shared" ref="U207:U270" si="31">IF(P207="&lt; 100 km/jour",IF(Q207="&gt; 75% du temps dans le trafic urbain",IF(R207="quantité moy. chargement (30-300 l)",IF(S207="&gt; 75 % du temps max. 4 passagers",TRUE(),))))</f>
        <v>0</v>
      </c>
      <c r="V207" s="139" t="b">
        <f t="shared" ref="V207:V270" si="32">IF(P207="&lt; 100 km/jour",IF(Q207="&gt; 75% du temps dans le trafic urbain",IF(R207="quantité moy. chargement (30-300 l)",IF(S207="&gt; 75 % du temps max. 1 passager",TRUE(),))))</f>
        <v>0</v>
      </c>
      <c r="W207" s="139" t="b">
        <f t="shared" ref="W207:W270" si="33">IF(P207="&lt; 100 km/jour",IF(Q207="&gt; 75% du temps dans le trafic urbain",IF(R207="peu de chargement (&lt; 30 l)",IF(S207="&gt; 75 % du temps max. 1 passager",TRUE(),))))</f>
        <v>0</v>
      </c>
      <c r="X207" s="139" t="b">
        <f t="shared" ref="X207:X270" si="34">IF(P207="&lt; 100 km/jour",IF(Q207="&gt; 75% du temps dans le trafic urbain",IF(R207="peu de chargement (&lt; 30 l)",IF(S207="&gt; 75 % du temps max. 4 passagers",TRUE(),))))</f>
        <v>0</v>
      </c>
      <c r="Y207" s="139" t="b">
        <f t="shared" ref="Y207:Y270" si="35">IF(P207="&lt; 15 km/jour",IF(Q207="&gt; 75% du temps dans le trafic urbain",IF(R207="quantité moy. chargement (30-300 l)",IF(S207="&gt; 75 % du temps max. 4 passagers",TRUE(),))))</f>
        <v>0</v>
      </c>
      <c r="Z207" s="139" t="b">
        <f t="shared" ref="Z207:Z270" si="36">IF(P207="&lt; 15 km/jour",IF(Q207="&gt; 75% du temps dans le trafic urbain",IF(R207="quantité moy. chargement (30-300 l)",IF(S207="&gt; 75 % du temps max. 1 passager",TRUE(),))))</f>
        <v>0</v>
      </c>
      <c r="AA207" s="139" t="b">
        <f t="shared" ref="AA207:AA270" si="37">IF(P207="&lt; 15 km/jour",IF(Q207="&gt; 75% du temps dans le trafic urbain",IF(R207="peu de chargement (&lt; 30 l)",IF(S207="&gt; 75 % du temps max. 1 passager",TRUE(),))))</f>
        <v>0</v>
      </c>
      <c r="AB207" s="139" t="b">
        <f t="shared" ref="AB207:AB270" si="38">IF(P207="&lt; 15 km/jour",IF(Q207="&gt; 75% du temps dans le trafic urbain",IF(R207="peu de chargement (&lt; 30 l)",IF(S207="&gt; 75 % du temps max. 4 passagers",TRUE(),))))</f>
        <v>0</v>
      </c>
      <c r="AC207" s="139">
        <f t="shared" ref="AC207:AC270" si="39">COUNTIF(U207:AB207,TRUE())</f>
        <v>0</v>
      </c>
    </row>
    <row r="208" spans="16:29" x14ac:dyDescent="0.25">
      <c r="P208" s="90"/>
      <c r="Q208" s="90"/>
      <c r="R208" s="90"/>
      <c r="S208" s="90"/>
      <c r="T208" s="139" t="b">
        <f t="shared" si="30"/>
        <v>0</v>
      </c>
      <c r="U208" s="139" t="b">
        <f t="shared" si="31"/>
        <v>0</v>
      </c>
      <c r="V208" s="139" t="b">
        <f t="shared" si="32"/>
        <v>0</v>
      </c>
      <c r="W208" s="139" t="b">
        <f t="shared" si="33"/>
        <v>0</v>
      </c>
      <c r="X208" s="139" t="b">
        <f t="shared" si="34"/>
        <v>0</v>
      </c>
      <c r="Y208" s="139" t="b">
        <f t="shared" si="35"/>
        <v>0</v>
      </c>
      <c r="Z208" s="139" t="b">
        <f t="shared" si="36"/>
        <v>0</v>
      </c>
      <c r="AA208" s="139" t="b">
        <f t="shared" si="37"/>
        <v>0</v>
      </c>
      <c r="AB208" s="139" t="b">
        <f t="shared" si="38"/>
        <v>0</v>
      </c>
      <c r="AC208" s="139">
        <f t="shared" si="39"/>
        <v>0</v>
      </c>
    </row>
    <row r="209" spans="16:29" x14ac:dyDescent="0.25">
      <c r="P209" s="90"/>
      <c r="Q209" s="90"/>
      <c r="R209" s="90"/>
      <c r="S209" s="90"/>
      <c r="T209" s="139" t="b">
        <f t="shared" si="30"/>
        <v>0</v>
      </c>
      <c r="U209" s="139" t="b">
        <f t="shared" si="31"/>
        <v>0</v>
      </c>
      <c r="V209" s="139" t="b">
        <f t="shared" si="32"/>
        <v>0</v>
      </c>
      <c r="W209" s="139" t="b">
        <f t="shared" si="33"/>
        <v>0</v>
      </c>
      <c r="X209" s="139" t="b">
        <f t="shared" si="34"/>
        <v>0</v>
      </c>
      <c r="Y209" s="139" t="b">
        <f t="shared" si="35"/>
        <v>0</v>
      </c>
      <c r="Z209" s="139" t="b">
        <f t="shared" si="36"/>
        <v>0</v>
      </c>
      <c r="AA209" s="139" t="b">
        <f t="shared" si="37"/>
        <v>0</v>
      </c>
      <c r="AB209" s="139" t="b">
        <f t="shared" si="38"/>
        <v>0</v>
      </c>
      <c r="AC209" s="139">
        <f t="shared" si="39"/>
        <v>0</v>
      </c>
    </row>
    <row r="210" spans="16:29" x14ac:dyDescent="0.25">
      <c r="P210" s="90"/>
      <c r="Q210" s="90"/>
      <c r="R210" s="90"/>
      <c r="S210" s="90"/>
      <c r="T210" s="139" t="b">
        <f t="shared" si="30"/>
        <v>0</v>
      </c>
      <c r="U210" s="139" t="b">
        <f t="shared" si="31"/>
        <v>0</v>
      </c>
      <c r="V210" s="139" t="b">
        <f t="shared" si="32"/>
        <v>0</v>
      </c>
      <c r="W210" s="139" t="b">
        <f t="shared" si="33"/>
        <v>0</v>
      </c>
      <c r="X210" s="139" t="b">
        <f t="shared" si="34"/>
        <v>0</v>
      </c>
      <c r="Y210" s="139" t="b">
        <f t="shared" si="35"/>
        <v>0</v>
      </c>
      <c r="Z210" s="139" t="b">
        <f t="shared" si="36"/>
        <v>0</v>
      </c>
      <c r="AA210" s="139" t="b">
        <f t="shared" si="37"/>
        <v>0</v>
      </c>
      <c r="AB210" s="139" t="b">
        <f t="shared" si="38"/>
        <v>0</v>
      </c>
      <c r="AC210" s="139">
        <f t="shared" si="39"/>
        <v>0</v>
      </c>
    </row>
    <row r="211" spans="16:29" x14ac:dyDescent="0.25">
      <c r="P211" s="90"/>
      <c r="Q211" s="90"/>
      <c r="R211" s="90"/>
      <c r="S211" s="90"/>
      <c r="T211" s="139" t="b">
        <f t="shared" si="30"/>
        <v>0</v>
      </c>
      <c r="U211" s="139" t="b">
        <f t="shared" si="31"/>
        <v>0</v>
      </c>
      <c r="V211" s="139" t="b">
        <f t="shared" si="32"/>
        <v>0</v>
      </c>
      <c r="W211" s="139" t="b">
        <f t="shared" si="33"/>
        <v>0</v>
      </c>
      <c r="X211" s="139" t="b">
        <f t="shared" si="34"/>
        <v>0</v>
      </c>
      <c r="Y211" s="139" t="b">
        <f t="shared" si="35"/>
        <v>0</v>
      </c>
      <c r="Z211" s="139" t="b">
        <f t="shared" si="36"/>
        <v>0</v>
      </c>
      <c r="AA211" s="139" t="b">
        <f t="shared" si="37"/>
        <v>0</v>
      </c>
      <c r="AB211" s="139" t="b">
        <f t="shared" si="38"/>
        <v>0</v>
      </c>
      <c r="AC211" s="139">
        <f t="shared" si="39"/>
        <v>0</v>
      </c>
    </row>
    <row r="212" spans="16:29" x14ac:dyDescent="0.25">
      <c r="P212" s="90"/>
      <c r="Q212" s="90"/>
      <c r="R212" s="90"/>
      <c r="S212" s="90"/>
      <c r="T212" s="139" t="b">
        <f t="shared" si="30"/>
        <v>0</v>
      </c>
      <c r="U212" s="139" t="b">
        <f t="shared" si="31"/>
        <v>0</v>
      </c>
      <c r="V212" s="139" t="b">
        <f t="shared" si="32"/>
        <v>0</v>
      </c>
      <c r="W212" s="139" t="b">
        <f t="shared" si="33"/>
        <v>0</v>
      </c>
      <c r="X212" s="139" t="b">
        <f t="shared" si="34"/>
        <v>0</v>
      </c>
      <c r="Y212" s="139" t="b">
        <f t="shared" si="35"/>
        <v>0</v>
      </c>
      <c r="Z212" s="139" t="b">
        <f t="shared" si="36"/>
        <v>0</v>
      </c>
      <c r="AA212" s="139" t="b">
        <f t="shared" si="37"/>
        <v>0</v>
      </c>
      <c r="AB212" s="139" t="b">
        <f t="shared" si="38"/>
        <v>0</v>
      </c>
      <c r="AC212" s="139">
        <f t="shared" si="39"/>
        <v>0</v>
      </c>
    </row>
    <row r="213" spans="16:29" x14ac:dyDescent="0.25">
      <c r="P213" s="90"/>
      <c r="Q213" s="90"/>
      <c r="R213" s="90"/>
      <c r="S213" s="90"/>
      <c r="T213" s="139" t="b">
        <f t="shared" si="30"/>
        <v>0</v>
      </c>
      <c r="U213" s="139" t="b">
        <f t="shared" si="31"/>
        <v>0</v>
      </c>
      <c r="V213" s="139" t="b">
        <f t="shared" si="32"/>
        <v>0</v>
      </c>
      <c r="W213" s="139" t="b">
        <f t="shared" si="33"/>
        <v>0</v>
      </c>
      <c r="X213" s="139" t="b">
        <f t="shared" si="34"/>
        <v>0</v>
      </c>
      <c r="Y213" s="139" t="b">
        <f t="shared" si="35"/>
        <v>0</v>
      </c>
      <c r="Z213" s="139" t="b">
        <f t="shared" si="36"/>
        <v>0</v>
      </c>
      <c r="AA213" s="139" t="b">
        <f t="shared" si="37"/>
        <v>0</v>
      </c>
      <c r="AB213" s="139" t="b">
        <f t="shared" si="38"/>
        <v>0</v>
      </c>
      <c r="AC213" s="139">
        <f t="shared" si="39"/>
        <v>0</v>
      </c>
    </row>
    <row r="214" spans="16:29" x14ac:dyDescent="0.25">
      <c r="P214" s="90"/>
      <c r="Q214" s="90"/>
      <c r="R214" s="90"/>
      <c r="S214" s="90"/>
      <c r="T214" s="139" t="b">
        <f t="shared" si="30"/>
        <v>0</v>
      </c>
      <c r="U214" s="139" t="b">
        <f t="shared" si="31"/>
        <v>0</v>
      </c>
      <c r="V214" s="139" t="b">
        <f t="shared" si="32"/>
        <v>0</v>
      </c>
      <c r="W214" s="139" t="b">
        <f t="shared" si="33"/>
        <v>0</v>
      </c>
      <c r="X214" s="139" t="b">
        <f t="shared" si="34"/>
        <v>0</v>
      </c>
      <c r="Y214" s="139" t="b">
        <f t="shared" si="35"/>
        <v>0</v>
      </c>
      <c r="Z214" s="139" t="b">
        <f t="shared" si="36"/>
        <v>0</v>
      </c>
      <c r="AA214" s="139" t="b">
        <f t="shared" si="37"/>
        <v>0</v>
      </c>
      <c r="AB214" s="139" t="b">
        <f t="shared" si="38"/>
        <v>0</v>
      </c>
      <c r="AC214" s="139">
        <f t="shared" si="39"/>
        <v>0</v>
      </c>
    </row>
    <row r="215" spans="16:29" x14ac:dyDescent="0.25">
      <c r="P215" s="90"/>
      <c r="Q215" s="90"/>
      <c r="R215" s="90"/>
      <c r="S215" s="90"/>
      <c r="T215" s="139" t="b">
        <f t="shared" si="30"/>
        <v>0</v>
      </c>
      <c r="U215" s="139" t="b">
        <f t="shared" si="31"/>
        <v>0</v>
      </c>
      <c r="V215" s="139" t="b">
        <f t="shared" si="32"/>
        <v>0</v>
      </c>
      <c r="W215" s="139" t="b">
        <f t="shared" si="33"/>
        <v>0</v>
      </c>
      <c r="X215" s="139" t="b">
        <f t="shared" si="34"/>
        <v>0</v>
      </c>
      <c r="Y215" s="139" t="b">
        <f t="shared" si="35"/>
        <v>0</v>
      </c>
      <c r="Z215" s="139" t="b">
        <f t="shared" si="36"/>
        <v>0</v>
      </c>
      <c r="AA215" s="139" t="b">
        <f t="shared" si="37"/>
        <v>0</v>
      </c>
      <c r="AB215" s="139" t="b">
        <f t="shared" si="38"/>
        <v>0</v>
      </c>
      <c r="AC215" s="139">
        <f t="shared" si="39"/>
        <v>0</v>
      </c>
    </row>
    <row r="216" spans="16:29" x14ac:dyDescent="0.25">
      <c r="P216" s="90"/>
      <c r="Q216" s="90"/>
      <c r="R216" s="90"/>
      <c r="S216" s="90"/>
      <c r="T216" s="139" t="b">
        <f t="shared" si="30"/>
        <v>0</v>
      </c>
      <c r="U216" s="139" t="b">
        <f t="shared" si="31"/>
        <v>0</v>
      </c>
      <c r="V216" s="139" t="b">
        <f t="shared" si="32"/>
        <v>0</v>
      </c>
      <c r="W216" s="139" t="b">
        <f t="shared" si="33"/>
        <v>0</v>
      </c>
      <c r="X216" s="139" t="b">
        <f t="shared" si="34"/>
        <v>0</v>
      </c>
      <c r="Y216" s="139" t="b">
        <f t="shared" si="35"/>
        <v>0</v>
      </c>
      <c r="Z216" s="139" t="b">
        <f t="shared" si="36"/>
        <v>0</v>
      </c>
      <c r="AA216" s="139" t="b">
        <f t="shared" si="37"/>
        <v>0</v>
      </c>
      <c r="AB216" s="139" t="b">
        <f t="shared" si="38"/>
        <v>0</v>
      </c>
      <c r="AC216" s="139">
        <f t="shared" si="39"/>
        <v>0</v>
      </c>
    </row>
    <row r="217" spans="16:29" x14ac:dyDescent="0.25">
      <c r="P217" s="90"/>
      <c r="Q217" s="90"/>
      <c r="R217" s="90"/>
      <c r="S217" s="90"/>
      <c r="T217" s="139" t="b">
        <f t="shared" si="30"/>
        <v>0</v>
      </c>
      <c r="U217" s="139" t="b">
        <f t="shared" si="31"/>
        <v>0</v>
      </c>
      <c r="V217" s="139" t="b">
        <f t="shared" si="32"/>
        <v>0</v>
      </c>
      <c r="W217" s="139" t="b">
        <f t="shared" si="33"/>
        <v>0</v>
      </c>
      <c r="X217" s="139" t="b">
        <f t="shared" si="34"/>
        <v>0</v>
      </c>
      <c r="Y217" s="139" t="b">
        <f t="shared" si="35"/>
        <v>0</v>
      </c>
      <c r="Z217" s="139" t="b">
        <f t="shared" si="36"/>
        <v>0</v>
      </c>
      <c r="AA217" s="139" t="b">
        <f t="shared" si="37"/>
        <v>0</v>
      </c>
      <c r="AB217" s="139" t="b">
        <f t="shared" si="38"/>
        <v>0</v>
      </c>
      <c r="AC217" s="139">
        <f t="shared" si="39"/>
        <v>0</v>
      </c>
    </row>
    <row r="218" spans="16:29" x14ac:dyDescent="0.25">
      <c r="P218" s="90"/>
      <c r="Q218" s="90"/>
      <c r="R218" s="90"/>
      <c r="S218" s="90"/>
      <c r="T218" s="139" t="b">
        <f t="shared" si="30"/>
        <v>0</v>
      </c>
      <c r="U218" s="139" t="b">
        <f t="shared" si="31"/>
        <v>0</v>
      </c>
      <c r="V218" s="139" t="b">
        <f t="shared" si="32"/>
        <v>0</v>
      </c>
      <c r="W218" s="139" t="b">
        <f t="shared" si="33"/>
        <v>0</v>
      </c>
      <c r="X218" s="139" t="b">
        <f t="shared" si="34"/>
        <v>0</v>
      </c>
      <c r="Y218" s="139" t="b">
        <f t="shared" si="35"/>
        <v>0</v>
      </c>
      <c r="Z218" s="139" t="b">
        <f t="shared" si="36"/>
        <v>0</v>
      </c>
      <c r="AA218" s="139" t="b">
        <f t="shared" si="37"/>
        <v>0</v>
      </c>
      <c r="AB218" s="139" t="b">
        <f t="shared" si="38"/>
        <v>0</v>
      </c>
      <c r="AC218" s="139">
        <f t="shared" si="39"/>
        <v>0</v>
      </c>
    </row>
    <row r="219" spans="16:29" x14ac:dyDescent="0.25">
      <c r="P219" s="90"/>
      <c r="Q219" s="90"/>
      <c r="R219" s="90"/>
      <c r="S219" s="90"/>
      <c r="T219" s="139" t="b">
        <f t="shared" si="30"/>
        <v>0</v>
      </c>
      <c r="U219" s="139" t="b">
        <f t="shared" si="31"/>
        <v>0</v>
      </c>
      <c r="V219" s="139" t="b">
        <f t="shared" si="32"/>
        <v>0</v>
      </c>
      <c r="W219" s="139" t="b">
        <f t="shared" si="33"/>
        <v>0</v>
      </c>
      <c r="X219" s="139" t="b">
        <f t="shared" si="34"/>
        <v>0</v>
      </c>
      <c r="Y219" s="139" t="b">
        <f t="shared" si="35"/>
        <v>0</v>
      </c>
      <c r="Z219" s="139" t="b">
        <f t="shared" si="36"/>
        <v>0</v>
      </c>
      <c r="AA219" s="139" t="b">
        <f t="shared" si="37"/>
        <v>0</v>
      </c>
      <c r="AB219" s="139" t="b">
        <f t="shared" si="38"/>
        <v>0</v>
      </c>
      <c r="AC219" s="139">
        <f t="shared" si="39"/>
        <v>0</v>
      </c>
    </row>
    <row r="220" spans="16:29" x14ac:dyDescent="0.25">
      <c r="P220" s="90"/>
      <c r="Q220" s="90"/>
      <c r="R220" s="90"/>
      <c r="S220" s="90"/>
      <c r="T220" s="139" t="b">
        <f t="shared" si="30"/>
        <v>0</v>
      </c>
      <c r="U220" s="139" t="b">
        <f t="shared" si="31"/>
        <v>0</v>
      </c>
      <c r="V220" s="139" t="b">
        <f t="shared" si="32"/>
        <v>0</v>
      </c>
      <c r="W220" s="139" t="b">
        <f t="shared" si="33"/>
        <v>0</v>
      </c>
      <c r="X220" s="139" t="b">
        <f t="shared" si="34"/>
        <v>0</v>
      </c>
      <c r="Y220" s="139" t="b">
        <f t="shared" si="35"/>
        <v>0</v>
      </c>
      <c r="Z220" s="139" t="b">
        <f t="shared" si="36"/>
        <v>0</v>
      </c>
      <c r="AA220" s="139" t="b">
        <f t="shared" si="37"/>
        <v>0</v>
      </c>
      <c r="AB220" s="139" t="b">
        <f t="shared" si="38"/>
        <v>0</v>
      </c>
      <c r="AC220" s="139">
        <f t="shared" si="39"/>
        <v>0</v>
      </c>
    </row>
    <row r="221" spans="16:29" x14ac:dyDescent="0.25">
      <c r="P221" s="90"/>
      <c r="Q221" s="90"/>
      <c r="R221" s="90"/>
      <c r="S221" s="90"/>
      <c r="T221" s="139" t="b">
        <f t="shared" si="30"/>
        <v>0</v>
      </c>
      <c r="U221" s="139" t="b">
        <f t="shared" si="31"/>
        <v>0</v>
      </c>
      <c r="V221" s="139" t="b">
        <f t="shared" si="32"/>
        <v>0</v>
      </c>
      <c r="W221" s="139" t="b">
        <f t="shared" si="33"/>
        <v>0</v>
      </c>
      <c r="X221" s="139" t="b">
        <f t="shared" si="34"/>
        <v>0</v>
      </c>
      <c r="Y221" s="139" t="b">
        <f t="shared" si="35"/>
        <v>0</v>
      </c>
      <c r="Z221" s="139" t="b">
        <f t="shared" si="36"/>
        <v>0</v>
      </c>
      <c r="AA221" s="139" t="b">
        <f t="shared" si="37"/>
        <v>0</v>
      </c>
      <c r="AB221" s="139" t="b">
        <f t="shared" si="38"/>
        <v>0</v>
      </c>
      <c r="AC221" s="139">
        <f t="shared" si="39"/>
        <v>0</v>
      </c>
    </row>
    <row r="222" spans="16:29" x14ac:dyDescent="0.25">
      <c r="P222" s="90"/>
      <c r="Q222" s="90"/>
      <c r="R222" s="90"/>
      <c r="S222" s="90"/>
      <c r="T222" s="139" t="b">
        <f t="shared" si="30"/>
        <v>0</v>
      </c>
      <c r="U222" s="139" t="b">
        <f t="shared" si="31"/>
        <v>0</v>
      </c>
      <c r="V222" s="139" t="b">
        <f t="shared" si="32"/>
        <v>0</v>
      </c>
      <c r="W222" s="139" t="b">
        <f t="shared" si="33"/>
        <v>0</v>
      </c>
      <c r="X222" s="139" t="b">
        <f t="shared" si="34"/>
        <v>0</v>
      </c>
      <c r="Y222" s="139" t="b">
        <f t="shared" si="35"/>
        <v>0</v>
      </c>
      <c r="Z222" s="139" t="b">
        <f t="shared" si="36"/>
        <v>0</v>
      </c>
      <c r="AA222" s="139" t="b">
        <f t="shared" si="37"/>
        <v>0</v>
      </c>
      <c r="AB222" s="139" t="b">
        <f t="shared" si="38"/>
        <v>0</v>
      </c>
      <c r="AC222" s="139">
        <f t="shared" si="39"/>
        <v>0</v>
      </c>
    </row>
    <row r="223" spans="16:29" x14ac:dyDescent="0.25">
      <c r="P223" s="90"/>
      <c r="Q223" s="90"/>
      <c r="R223" s="90"/>
      <c r="S223" s="90"/>
      <c r="T223" s="139" t="b">
        <f t="shared" si="30"/>
        <v>0</v>
      </c>
      <c r="U223" s="139" t="b">
        <f t="shared" si="31"/>
        <v>0</v>
      </c>
      <c r="V223" s="139" t="b">
        <f t="shared" si="32"/>
        <v>0</v>
      </c>
      <c r="W223" s="139" t="b">
        <f t="shared" si="33"/>
        <v>0</v>
      </c>
      <c r="X223" s="139" t="b">
        <f t="shared" si="34"/>
        <v>0</v>
      </c>
      <c r="Y223" s="139" t="b">
        <f t="shared" si="35"/>
        <v>0</v>
      </c>
      <c r="Z223" s="139" t="b">
        <f t="shared" si="36"/>
        <v>0</v>
      </c>
      <c r="AA223" s="139" t="b">
        <f t="shared" si="37"/>
        <v>0</v>
      </c>
      <c r="AB223" s="139" t="b">
        <f t="shared" si="38"/>
        <v>0</v>
      </c>
      <c r="AC223" s="139">
        <f t="shared" si="39"/>
        <v>0</v>
      </c>
    </row>
    <row r="224" spans="16:29" x14ac:dyDescent="0.25">
      <c r="P224" s="90"/>
      <c r="Q224" s="90"/>
      <c r="R224" s="90"/>
      <c r="S224" s="90"/>
      <c r="T224" s="139" t="b">
        <f t="shared" si="30"/>
        <v>0</v>
      </c>
      <c r="U224" s="139" t="b">
        <f t="shared" si="31"/>
        <v>0</v>
      </c>
      <c r="V224" s="139" t="b">
        <f t="shared" si="32"/>
        <v>0</v>
      </c>
      <c r="W224" s="139" t="b">
        <f t="shared" si="33"/>
        <v>0</v>
      </c>
      <c r="X224" s="139" t="b">
        <f t="shared" si="34"/>
        <v>0</v>
      </c>
      <c r="Y224" s="139" t="b">
        <f t="shared" si="35"/>
        <v>0</v>
      </c>
      <c r="Z224" s="139" t="b">
        <f t="shared" si="36"/>
        <v>0</v>
      </c>
      <c r="AA224" s="139" t="b">
        <f t="shared" si="37"/>
        <v>0</v>
      </c>
      <c r="AB224" s="139" t="b">
        <f t="shared" si="38"/>
        <v>0</v>
      </c>
      <c r="AC224" s="139">
        <f t="shared" si="39"/>
        <v>0</v>
      </c>
    </row>
    <row r="225" spans="16:29" x14ac:dyDescent="0.25">
      <c r="P225" s="90"/>
      <c r="Q225" s="90"/>
      <c r="R225" s="90"/>
      <c r="S225" s="90"/>
      <c r="T225" s="139" t="b">
        <f t="shared" si="30"/>
        <v>0</v>
      </c>
      <c r="U225" s="139" t="b">
        <f t="shared" si="31"/>
        <v>0</v>
      </c>
      <c r="V225" s="139" t="b">
        <f t="shared" si="32"/>
        <v>0</v>
      </c>
      <c r="W225" s="139" t="b">
        <f t="shared" si="33"/>
        <v>0</v>
      </c>
      <c r="X225" s="139" t="b">
        <f t="shared" si="34"/>
        <v>0</v>
      </c>
      <c r="Y225" s="139" t="b">
        <f t="shared" si="35"/>
        <v>0</v>
      </c>
      <c r="Z225" s="139" t="b">
        <f t="shared" si="36"/>
        <v>0</v>
      </c>
      <c r="AA225" s="139" t="b">
        <f t="shared" si="37"/>
        <v>0</v>
      </c>
      <c r="AB225" s="139" t="b">
        <f t="shared" si="38"/>
        <v>0</v>
      </c>
      <c r="AC225" s="139">
        <f t="shared" si="39"/>
        <v>0</v>
      </c>
    </row>
    <row r="226" spans="16:29" x14ac:dyDescent="0.25">
      <c r="P226" s="90"/>
      <c r="Q226" s="90"/>
      <c r="R226" s="90"/>
      <c r="S226" s="90"/>
      <c r="T226" s="139" t="b">
        <f t="shared" si="30"/>
        <v>0</v>
      </c>
      <c r="U226" s="139" t="b">
        <f t="shared" si="31"/>
        <v>0</v>
      </c>
      <c r="V226" s="139" t="b">
        <f t="shared" si="32"/>
        <v>0</v>
      </c>
      <c r="W226" s="139" t="b">
        <f t="shared" si="33"/>
        <v>0</v>
      </c>
      <c r="X226" s="139" t="b">
        <f t="shared" si="34"/>
        <v>0</v>
      </c>
      <c r="Y226" s="139" t="b">
        <f t="shared" si="35"/>
        <v>0</v>
      </c>
      <c r="Z226" s="139" t="b">
        <f t="shared" si="36"/>
        <v>0</v>
      </c>
      <c r="AA226" s="139" t="b">
        <f t="shared" si="37"/>
        <v>0</v>
      </c>
      <c r="AB226" s="139" t="b">
        <f t="shared" si="38"/>
        <v>0</v>
      </c>
      <c r="AC226" s="139">
        <f t="shared" si="39"/>
        <v>0</v>
      </c>
    </row>
    <row r="227" spans="16:29" x14ac:dyDescent="0.25">
      <c r="P227" s="90"/>
      <c r="Q227" s="90"/>
      <c r="R227" s="90"/>
      <c r="S227" s="90"/>
      <c r="T227" s="139" t="b">
        <f t="shared" si="30"/>
        <v>0</v>
      </c>
      <c r="U227" s="139" t="b">
        <f t="shared" si="31"/>
        <v>0</v>
      </c>
      <c r="V227" s="139" t="b">
        <f t="shared" si="32"/>
        <v>0</v>
      </c>
      <c r="W227" s="139" t="b">
        <f t="shared" si="33"/>
        <v>0</v>
      </c>
      <c r="X227" s="139" t="b">
        <f t="shared" si="34"/>
        <v>0</v>
      </c>
      <c r="Y227" s="139" t="b">
        <f t="shared" si="35"/>
        <v>0</v>
      </c>
      <c r="Z227" s="139" t="b">
        <f t="shared" si="36"/>
        <v>0</v>
      </c>
      <c r="AA227" s="139" t="b">
        <f t="shared" si="37"/>
        <v>0</v>
      </c>
      <c r="AB227" s="139" t="b">
        <f t="shared" si="38"/>
        <v>0</v>
      </c>
      <c r="AC227" s="139">
        <f t="shared" si="39"/>
        <v>0</v>
      </c>
    </row>
    <row r="228" spans="16:29" x14ac:dyDescent="0.25">
      <c r="P228" s="90"/>
      <c r="Q228" s="90"/>
      <c r="R228" s="90"/>
      <c r="S228" s="90"/>
      <c r="T228" s="139" t="b">
        <f t="shared" si="30"/>
        <v>0</v>
      </c>
      <c r="U228" s="139" t="b">
        <f t="shared" si="31"/>
        <v>0</v>
      </c>
      <c r="V228" s="139" t="b">
        <f t="shared" si="32"/>
        <v>0</v>
      </c>
      <c r="W228" s="139" t="b">
        <f t="shared" si="33"/>
        <v>0</v>
      </c>
      <c r="X228" s="139" t="b">
        <f t="shared" si="34"/>
        <v>0</v>
      </c>
      <c r="Y228" s="139" t="b">
        <f t="shared" si="35"/>
        <v>0</v>
      </c>
      <c r="Z228" s="139" t="b">
        <f t="shared" si="36"/>
        <v>0</v>
      </c>
      <c r="AA228" s="139" t="b">
        <f t="shared" si="37"/>
        <v>0</v>
      </c>
      <c r="AB228" s="139" t="b">
        <f t="shared" si="38"/>
        <v>0</v>
      </c>
      <c r="AC228" s="139">
        <f t="shared" si="39"/>
        <v>0</v>
      </c>
    </row>
    <row r="229" spans="16:29" x14ac:dyDescent="0.25">
      <c r="P229" s="90"/>
      <c r="Q229" s="90"/>
      <c r="R229" s="90"/>
      <c r="S229" s="90"/>
      <c r="T229" s="139" t="b">
        <f t="shared" si="30"/>
        <v>0</v>
      </c>
      <c r="U229" s="139" t="b">
        <f t="shared" si="31"/>
        <v>0</v>
      </c>
      <c r="V229" s="139" t="b">
        <f t="shared" si="32"/>
        <v>0</v>
      </c>
      <c r="W229" s="139" t="b">
        <f t="shared" si="33"/>
        <v>0</v>
      </c>
      <c r="X229" s="139" t="b">
        <f t="shared" si="34"/>
        <v>0</v>
      </c>
      <c r="Y229" s="139" t="b">
        <f t="shared" si="35"/>
        <v>0</v>
      </c>
      <c r="Z229" s="139" t="b">
        <f t="shared" si="36"/>
        <v>0</v>
      </c>
      <c r="AA229" s="139" t="b">
        <f t="shared" si="37"/>
        <v>0</v>
      </c>
      <c r="AB229" s="139" t="b">
        <f t="shared" si="38"/>
        <v>0</v>
      </c>
      <c r="AC229" s="139">
        <f t="shared" si="39"/>
        <v>0</v>
      </c>
    </row>
    <row r="230" spans="16:29" x14ac:dyDescent="0.25">
      <c r="P230" s="90"/>
      <c r="Q230" s="90"/>
      <c r="R230" s="90"/>
      <c r="S230" s="90"/>
      <c r="T230" s="139" t="b">
        <f t="shared" si="30"/>
        <v>0</v>
      </c>
      <c r="U230" s="139" t="b">
        <f t="shared" si="31"/>
        <v>0</v>
      </c>
      <c r="V230" s="139" t="b">
        <f t="shared" si="32"/>
        <v>0</v>
      </c>
      <c r="W230" s="139" t="b">
        <f t="shared" si="33"/>
        <v>0</v>
      </c>
      <c r="X230" s="139" t="b">
        <f t="shared" si="34"/>
        <v>0</v>
      </c>
      <c r="Y230" s="139" t="b">
        <f t="shared" si="35"/>
        <v>0</v>
      </c>
      <c r="Z230" s="139" t="b">
        <f t="shared" si="36"/>
        <v>0</v>
      </c>
      <c r="AA230" s="139" t="b">
        <f t="shared" si="37"/>
        <v>0</v>
      </c>
      <c r="AB230" s="139" t="b">
        <f t="shared" si="38"/>
        <v>0</v>
      </c>
      <c r="AC230" s="139">
        <f t="shared" si="39"/>
        <v>0</v>
      </c>
    </row>
    <row r="231" spans="16:29" x14ac:dyDescent="0.25">
      <c r="P231" s="90"/>
      <c r="Q231" s="90"/>
      <c r="R231" s="90"/>
      <c r="S231" s="90"/>
      <c r="T231" s="139" t="b">
        <f t="shared" si="30"/>
        <v>0</v>
      </c>
      <c r="U231" s="139" t="b">
        <f t="shared" si="31"/>
        <v>0</v>
      </c>
      <c r="V231" s="139" t="b">
        <f t="shared" si="32"/>
        <v>0</v>
      </c>
      <c r="W231" s="139" t="b">
        <f t="shared" si="33"/>
        <v>0</v>
      </c>
      <c r="X231" s="139" t="b">
        <f t="shared" si="34"/>
        <v>0</v>
      </c>
      <c r="Y231" s="139" t="b">
        <f t="shared" si="35"/>
        <v>0</v>
      </c>
      <c r="Z231" s="139" t="b">
        <f t="shared" si="36"/>
        <v>0</v>
      </c>
      <c r="AA231" s="139" t="b">
        <f t="shared" si="37"/>
        <v>0</v>
      </c>
      <c r="AB231" s="139" t="b">
        <f t="shared" si="38"/>
        <v>0</v>
      </c>
      <c r="AC231" s="139">
        <f t="shared" si="39"/>
        <v>0</v>
      </c>
    </row>
    <row r="232" spans="16:29" x14ac:dyDescent="0.25">
      <c r="P232" s="90"/>
      <c r="Q232" s="90"/>
      <c r="R232" s="90"/>
      <c r="S232" s="90"/>
      <c r="T232" s="139" t="b">
        <f t="shared" si="30"/>
        <v>0</v>
      </c>
      <c r="U232" s="139" t="b">
        <f t="shared" si="31"/>
        <v>0</v>
      </c>
      <c r="V232" s="139" t="b">
        <f t="shared" si="32"/>
        <v>0</v>
      </c>
      <c r="W232" s="139" t="b">
        <f t="shared" si="33"/>
        <v>0</v>
      </c>
      <c r="X232" s="139" t="b">
        <f t="shared" si="34"/>
        <v>0</v>
      </c>
      <c r="Y232" s="139" t="b">
        <f t="shared" si="35"/>
        <v>0</v>
      </c>
      <c r="Z232" s="139" t="b">
        <f t="shared" si="36"/>
        <v>0</v>
      </c>
      <c r="AA232" s="139" t="b">
        <f t="shared" si="37"/>
        <v>0</v>
      </c>
      <c r="AB232" s="139" t="b">
        <f t="shared" si="38"/>
        <v>0</v>
      </c>
      <c r="AC232" s="139">
        <f t="shared" si="39"/>
        <v>0</v>
      </c>
    </row>
    <row r="233" spans="16:29" x14ac:dyDescent="0.25">
      <c r="P233" s="90"/>
      <c r="Q233" s="90"/>
      <c r="R233" s="90"/>
      <c r="S233" s="90"/>
      <c r="T233" s="139" t="b">
        <f t="shared" si="30"/>
        <v>0</v>
      </c>
      <c r="U233" s="139" t="b">
        <f t="shared" si="31"/>
        <v>0</v>
      </c>
      <c r="V233" s="139" t="b">
        <f t="shared" si="32"/>
        <v>0</v>
      </c>
      <c r="W233" s="139" t="b">
        <f t="shared" si="33"/>
        <v>0</v>
      </c>
      <c r="X233" s="139" t="b">
        <f t="shared" si="34"/>
        <v>0</v>
      </c>
      <c r="Y233" s="139" t="b">
        <f t="shared" si="35"/>
        <v>0</v>
      </c>
      <c r="Z233" s="139" t="b">
        <f t="shared" si="36"/>
        <v>0</v>
      </c>
      <c r="AA233" s="139" t="b">
        <f t="shared" si="37"/>
        <v>0</v>
      </c>
      <c r="AB233" s="139" t="b">
        <f t="shared" si="38"/>
        <v>0</v>
      </c>
      <c r="AC233" s="139">
        <f t="shared" si="39"/>
        <v>0</v>
      </c>
    </row>
    <row r="234" spans="16:29" x14ac:dyDescent="0.25">
      <c r="P234" s="90"/>
      <c r="Q234" s="90"/>
      <c r="R234" s="90"/>
      <c r="S234" s="90"/>
      <c r="T234" s="139" t="b">
        <f t="shared" si="30"/>
        <v>0</v>
      </c>
      <c r="U234" s="139" t="b">
        <f t="shared" si="31"/>
        <v>0</v>
      </c>
      <c r="V234" s="139" t="b">
        <f t="shared" si="32"/>
        <v>0</v>
      </c>
      <c r="W234" s="139" t="b">
        <f t="shared" si="33"/>
        <v>0</v>
      </c>
      <c r="X234" s="139" t="b">
        <f t="shared" si="34"/>
        <v>0</v>
      </c>
      <c r="Y234" s="139" t="b">
        <f t="shared" si="35"/>
        <v>0</v>
      </c>
      <c r="Z234" s="139" t="b">
        <f t="shared" si="36"/>
        <v>0</v>
      </c>
      <c r="AA234" s="139" t="b">
        <f t="shared" si="37"/>
        <v>0</v>
      </c>
      <c r="AB234" s="139" t="b">
        <f t="shared" si="38"/>
        <v>0</v>
      </c>
      <c r="AC234" s="139">
        <f t="shared" si="39"/>
        <v>0</v>
      </c>
    </row>
    <row r="235" spans="16:29" x14ac:dyDescent="0.25">
      <c r="P235" s="90"/>
      <c r="Q235" s="90"/>
      <c r="R235" s="90"/>
      <c r="S235" s="90"/>
      <c r="T235" s="139" t="b">
        <f t="shared" si="30"/>
        <v>0</v>
      </c>
      <c r="U235" s="139" t="b">
        <f t="shared" si="31"/>
        <v>0</v>
      </c>
      <c r="V235" s="139" t="b">
        <f t="shared" si="32"/>
        <v>0</v>
      </c>
      <c r="W235" s="139" t="b">
        <f t="shared" si="33"/>
        <v>0</v>
      </c>
      <c r="X235" s="139" t="b">
        <f t="shared" si="34"/>
        <v>0</v>
      </c>
      <c r="Y235" s="139" t="b">
        <f t="shared" si="35"/>
        <v>0</v>
      </c>
      <c r="Z235" s="139" t="b">
        <f t="shared" si="36"/>
        <v>0</v>
      </c>
      <c r="AA235" s="139" t="b">
        <f t="shared" si="37"/>
        <v>0</v>
      </c>
      <c r="AB235" s="139" t="b">
        <f t="shared" si="38"/>
        <v>0</v>
      </c>
      <c r="AC235" s="139">
        <f t="shared" si="39"/>
        <v>0</v>
      </c>
    </row>
    <row r="236" spans="16:29" x14ac:dyDescent="0.25">
      <c r="P236" s="90"/>
      <c r="Q236" s="90"/>
      <c r="R236" s="90"/>
      <c r="S236" s="90"/>
      <c r="T236" s="139" t="b">
        <f t="shared" si="30"/>
        <v>0</v>
      </c>
      <c r="U236" s="139" t="b">
        <f t="shared" si="31"/>
        <v>0</v>
      </c>
      <c r="V236" s="139" t="b">
        <f t="shared" si="32"/>
        <v>0</v>
      </c>
      <c r="W236" s="139" t="b">
        <f t="shared" si="33"/>
        <v>0</v>
      </c>
      <c r="X236" s="139" t="b">
        <f t="shared" si="34"/>
        <v>0</v>
      </c>
      <c r="Y236" s="139" t="b">
        <f t="shared" si="35"/>
        <v>0</v>
      </c>
      <c r="Z236" s="139" t="b">
        <f t="shared" si="36"/>
        <v>0</v>
      </c>
      <c r="AA236" s="139" t="b">
        <f t="shared" si="37"/>
        <v>0</v>
      </c>
      <c r="AB236" s="139" t="b">
        <f t="shared" si="38"/>
        <v>0</v>
      </c>
      <c r="AC236" s="139">
        <f t="shared" si="39"/>
        <v>0</v>
      </c>
    </row>
    <row r="237" spans="16:29" x14ac:dyDescent="0.25">
      <c r="P237" s="90"/>
      <c r="Q237" s="90"/>
      <c r="R237" s="90"/>
      <c r="S237" s="90"/>
      <c r="T237" s="139" t="b">
        <f t="shared" si="30"/>
        <v>0</v>
      </c>
      <c r="U237" s="139" t="b">
        <f t="shared" si="31"/>
        <v>0</v>
      </c>
      <c r="V237" s="139" t="b">
        <f t="shared" si="32"/>
        <v>0</v>
      </c>
      <c r="W237" s="139" t="b">
        <f t="shared" si="33"/>
        <v>0</v>
      </c>
      <c r="X237" s="139" t="b">
        <f t="shared" si="34"/>
        <v>0</v>
      </c>
      <c r="Y237" s="139" t="b">
        <f t="shared" si="35"/>
        <v>0</v>
      </c>
      <c r="Z237" s="139" t="b">
        <f t="shared" si="36"/>
        <v>0</v>
      </c>
      <c r="AA237" s="139" t="b">
        <f t="shared" si="37"/>
        <v>0</v>
      </c>
      <c r="AB237" s="139" t="b">
        <f t="shared" si="38"/>
        <v>0</v>
      </c>
      <c r="AC237" s="139">
        <f t="shared" si="39"/>
        <v>0</v>
      </c>
    </row>
    <row r="238" spans="16:29" x14ac:dyDescent="0.25">
      <c r="P238" s="90"/>
      <c r="Q238" s="90"/>
      <c r="R238" s="90"/>
      <c r="S238" s="90"/>
      <c r="T238" s="139" t="b">
        <f t="shared" si="30"/>
        <v>0</v>
      </c>
      <c r="U238" s="139" t="b">
        <f t="shared" si="31"/>
        <v>0</v>
      </c>
      <c r="V238" s="139" t="b">
        <f t="shared" si="32"/>
        <v>0</v>
      </c>
      <c r="W238" s="139" t="b">
        <f t="shared" si="33"/>
        <v>0</v>
      </c>
      <c r="X238" s="139" t="b">
        <f t="shared" si="34"/>
        <v>0</v>
      </c>
      <c r="Y238" s="139" t="b">
        <f t="shared" si="35"/>
        <v>0</v>
      </c>
      <c r="Z238" s="139" t="b">
        <f t="shared" si="36"/>
        <v>0</v>
      </c>
      <c r="AA238" s="139" t="b">
        <f t="shared" si="37"/>
        <v>0</v>
      </c>
      <c r="AB238" s="139" t="b">
        <f t="shared" si="38"/>
        <v>0</v>
      </c>
      <c r="AC238" s="139">
        <f t="shared" si="39"/>
        <v>0</v>
      </c>
    </row>
    <row r="239" spans="16:29" x14ac:dyDescent="0.25">
      <c r="P239" s="90"/>
      <c r="Q239" s="90"/>
      <c r="R239" s="90"/>
      <c r="S239" s="90"/>
      <c r="T239" s="139" t="b">
        <f t="shared" si="30"/>
        <v>0</v>
      </c>
      <c r="U239" s="139" t="b">
        <f t="shared" si="31"/>
        <v>0</v>
      </c>
      <c r="V239" s="139" t="b">
        <f t="shared" si="32"/>
        <v>0</v>
      </c>
      <c r="W239" s="139" t="b">
        <f t="shared" si="33"/>
        <v>0</v>
      </c>
      <c r="X239" s="139" t="b">
        <f t="shared" si="34"/>
        <v>0</v>
      </c>
      <c r="Y239" s="139" t="b">
        <f t="shared" si="35"/>
        <v>0</v>
      </c>
      <c r="Z239" s="139" t="b">
        <f t="shared" si="36"/>
        <v>0</v>
      </c>
      <c r="AA239" s="139" t="b">
        <f t="shared" si="37"/>
        <v>0</v>
      </c>
      <c r="AB239" s="139" t="b">
        <f t="shared" si="38"/>
        <v>0</v>
      </c>
      <c r="AC239" s="139">
        <f t="shared" si="39"/>
        <v>0</v>
      </c>
    </row>
    <row r="240" spans="16:29" x14ac:dyDescent="0.25">
      <c r="P240" s="90"/>
      <c r="Q240" s="90"/>
      <c r="R240" s="90"/>
      <c r="S240" s="90"/>
      <c r="T240" s="139" t="b">
        <f t="shared" si="30"/>
        <v>0</v>
      </c>
      <c r="U240" s="139" t="b">
        <f t="shared" si="31"/>
        <v>0</v>
      </c>
      <c r="V240" s="139" t="b">
        <f t="shared" si="32"/>
        <v>0</v>
      </c>
      <c r="W240" s="139" t="b">
        <f t="shared" si="33"/>
        <v>0</v>
      </c>
      <c r="X240" s="139" t="b">
        <f t="shared" si="34"/>
        <v>0</v>
      </c>
      <c r="Y240" s="139" t="b">
        <f t="shared" si="35"/>
        <v>0</v>
      </c>
      <c r="Z240" s="139" t="b">
        <f t="shared" si="36"/>
        <v>0</v>
      </c>
      <c r="AA240" s="139" t="b">
        <f t="shared" si="37"/>
        <v>0</v>
      </c>
      <c r="AB240" s="139" t="b">
        <f t="shared" si="38"/>
        <v>0</v>
      </c>
      <c r="AC240" s="139">
        <f t="shared" si="39"/>
        <v>0</v>
      </c>
    </row>
    <row r="241" spans="16:29" x14ac:dyDescent="0.25">
      <c r="P241" s="90"/>
      <c r="Q241" s="90"/>
      <c r="R241" s="90"/>
      <c r="S241" s="90"/>
      <c r="T241" s="139" t="b">
        <f t="shared" si="30"/>
        <v>0</v>
      </c>
      <c r="U241" s="139" t="b">
        <f t="shared" si="31"/>
        <v>0</v>
      </c>
      <c r="V241" s="139" t="b">
        <f t="shared" si="32"/>
        <v>0</v>
      </c>
      <c r="W241" s="139" t="b">
        <f t="shared" si="33"/>
        <v>0</v>
      </c>
      <c r="X241" s="139" t="b">
        <f t="shared" si="34"/>
        <v>0</v>
      </c>
      <c r="Y241" s="139" t="b">
        <f t="shared" si="35"/>
        <v>0</v>
      </c>
      <c r="Z241" s="139" t="b">
        <f t="shared" si="36"/>
        <v>0</v>
      </c>
      <c r="AA241" s="139" t="b">
        <f t="shared" si="37"/>
        <v>0</v>
      </c>
      <c r="AB241" s="139" t="b">
        <f t="shared" si="38"/>
        <v>0</v>
      </c>
      <c r="AC241" s="139">
        <f t="shared" si="39"/>
        <v>0</v>
      </c>
    </row>
    <row r="242" spans="16:29" x14ac:dyDescent="0.25">
      <c r="P242" s="90"/>
      <c r="Q242" s="90"/>
      <c r="R242" s="90"/>
      <c r="S242" s="90"/>
      <c r="T242" s="139" t="b">
        <f t="shared" si="30"/>
        <v>0</v>
      </c>
      <c r="U242" s="139" t="b">
        <f t="shared" si="31"/>
        <v>0</v>
      </c>
      <c r="V242" s="139" t="b">
        <f t="shared" si="32"/>
        <v>0</v>
      </c>
      <c r="W242" s="139" t="b">
        <f t="shared" si="33"/>
        <v>0</v>
      </c>
      <c r="X242" s="139" t="b">
        <f t="shared" si="34"/>
        <v>0</v>
      </c>
      <c r="Y242" s="139" t="b">
        <f t="shared" si="35"/>
        <v>0</v>
      </c>
      <c r="Z242" s="139" t="b">
        <f t="shared" si="36"/>
        <v>0</v>
      </c>
      <c r="AA242" s="139" t="b">
        <f t="shared" si="37"/>
        <v>0</v>
      </c>
      <c r="AB242" s="139" t="b">
        <f t="shared" si="38"/>
        <v>0</v>
      </c>
      <c r="AC242" s="139">
        <f t="shared" si="39"/>
        <v>0</v>
      </c>
    </row>
    <row r="243" spans="16:29" x14ac:dyDescent="0.25">
      <c r="P243" s="90"/>
      <c r="Q243" s="90"/>
      <c r="R243" s="90"/>
      <c r="S243" s="90"/>
      <c r="T243" s="139" t="b">
        <f t="shared" si="30"/>
        <v>0</v>
      </c>
      <c r="U243" s="139" t="b">
        <f t="shared" si="31"/>
        <v>0</v>
      </c>
      <c r="V243" s="139" t="b">
        <f t="shared" si="32"/>
        <v>0</v>
      </c>
      <c r="W243" s="139" t="b">
        <f t="shared" si="33"/>
        <v>0</v>
      </c>
      <c r="X243" s="139" t="b">
        <f t="shared" si="34"/>
        <v>0</v>
      </c>
      <c r="Y243" s="139" t="b">
        <f t="shared" si="35"/>
        <v>0</v>
      </c>
      <c r="Z243" s="139" t="b">
        <f t="shared" si="36"/>
        <v>0</v>
      </c>
      <c r="AA243" s="139" t="b">
        <f t="shared" si="37"/>
        <v>0</v>
      </c>
      <c r="AB243" s="139" t="b">
        <f t="shared" si="38"/>
        <v>0</v>
      </c>
      <c r="AC243" s="139">
        <f t="shared" si="39"/>
        <v>0</v>
      </c>
    </row>
    <row r="244" spans="16:29" x14ac:dyDescent="0.25">
      <c r="P244" s="90"/>
      <c r="Q244" s="90"/>
      <c r="R244" s="90"/>
      <c r="S244" s="90"/>
      <c r="T244" s="139" t="b">
        <f t="shared" si="30"/>
        <v>0</v>
      </c>
      <c r="U244" s="139" t="b">
        <f t="shared" si="31"/>
        <v>0</v>
      </c>
      <c r="V244" s="139" t="b">
        <f t="shared" si="32"/>
        <v>0</v>
      </c>
      <c r="W244" s="139" t="b">
        <f t="shared" si="33"/>
        <v>0</v>
      </c>
      <c r="X244" s="139" t="b">
        <f t="shared" si="34"/>
        <v>0</v>
      </c>
      <c r="Y244" s="139" t="b">
        <f t="shared" si="35"/>
        <v>0</v>
      </c>
      <c r="Z244" s="139" t="b">
        <f t="shared" si="36"/>
        <v>0</v>
      </c>
      <c r="AA244" s="139" t="b">
        <f t="shared" si="37"/>
        <v>0</v>
      </c>
      <c r="AB244" s="139" t="b">
        <f t="shared" si="38"/>
        <v>0</v>
      </c>
      <c r="AC244" s="139">
        <f t="shared" si="39"/>
        <v>0</v>
      </c>
    </row>
    <row r="245" spans="16:29" x14ac:dyDescent="0.25">
      <c r="P245" s="90"/>
      <c r="Q245" s="90"/>
      <c r="R245" s="90"/>
      <c r="S245" s="90"/>
      <c r="T245" s="139" t="b">
        <f t="shared" si="30"/>
        <v>0</v>
      </c>
      <c r="U245" s="139" t="b">
        <f t="shared" si="31"/>
        <v>0</v>
      </c>
      <c r="V245" s="139" t="b">
        <f t="shared" si="32"/>
        <v>0</v>
      </c>
      <c r="W245" s="139" t="b">
        <f t="shared" si="33"/>
        <v>0</v>
      </c>
      <c r="X245" s="139" t="b">
        <f t="shared" si="34"/>
        <v>0</v>
      </c>
      <c r="Y245" s="139" t="b">
        <f t="shared" si="35"/>
        <v>0</v>
      </c>
      <c r="Z245" s="139" t="b">
        <f t="shared" si="36"/>
        <v>0</v>
      </c>
      <c r="AA245" s="139" t="b">
        <f t="shared" si="37"/>
        <v>0</v>
      </c>
      <c r="AB245" s="139" t="b">
        <f t="shared" si="38"/>
        <v>0</v>
      </c>
      <c r="AC245" s="139">
        <f t="shared" si="39"/>
        <v>0</v>
      </c>
    </row>
    <row r="246" spans="16:29" x14ac:dyDescent="0.25">
      <c r="P246" s="90"/>
      <c r="Q246" s="90"/>
      <c r="R246" s="90"/>
      <c r="S246" s="90"/>
      <c r="T246" s="139" t="b">
        <f t="shared" si="30"/>
        <v>0</v>
      </c>
      <c r="U246" s="139" t="b">
        <f t="shared" si="31"/>
        <v>0</v>
      </c>
      <c r="V246" s="139" t="b">
        <f t="shared" si="32"/>
        <v>0</v>
      </c>
      <c r="W246" s="139" t="b">
        <f t="shared" si="33"/>
        <v>0</v>
      </c>
      <c r="X246" s="139" t="b">
        <f t="shared" si="34"/>
        <v>0</v>
      </c>
      <c r="Y246" s="139" t="b">
        <f t="shared" si="35"/>
        <v>0</v>
      </c>
      <c r="Z246" s="139" t="b">
        <f t="shared" si="36"/>
        <v>0</v>
      </c>
      <c r="AA246" s="139" t="b">
        <f t="shared" si="37"/>
        <v>0</v>
      </c>
      <c r="AB246" s="139" t="b">
        <f t="shared" si="38"/>
        <v>0</v>
      </c>
      <c r="AC246" s="139">
        <f t="shared" si="39"/>
        <v>0</v>
      </c>
    </row>
    <row r="247" spans="16:29" x14ac:dyDescent="0.25">
      <c r="P247" s="90"/>
      <c r="Q247" s="90"/>
      <c r="R247" s="90"/>
      <c r="S247" s="90"/>
      <c r="T247" s="139" t="b">
        <f t="shared" si="30"/>
        <v>0</v>
      </c>
      <c r="U247" s="139" t="b">
        <f t="shared" si="31"/>
        <v>0</v>
      </c>
      <c r="V247" s="139" t="b">
        <f t="shared" si="32"/>
        <v>0</v>
      </c>
      <c r="W247" s="139" t="b">
        <f t="shared" si="33"/>
        <v>0</v>
      </c>
      <c r="X247" s="139" t="b">
        <f t="shared" si="34"/>
        <v>0</v>
      </c>
      <c r="Y247" s="139" t="b">
        <f t="shared" si="35"/>
        <v>0</v>
      </c>
      <c r="Z247" s="139" t="b">
        <f t="shared" si="36"/>
        <v>0</v>
      </c>
      <c r="AA247" s="139" t="b">
        <f t="shared" si="37"/>
        <v>0</v>
      </c>
      <c r="AB247" s="139" t="b">
        <f t="shared" si="38"/>
        <v>0</v>
      </c>
      <c r="AC247" s="139">
        <f t="shared" si="39"/>
        <v>0</v>
      </c>
    </row>
    <row r="248" spans="16:29" x14ac:dyDescent="0.25">
      <c r="P248" s="90"/>
      <c r="Q248" s="90"/>
      <c r="R248" s="90"/>
      <c r="S248" s="90"/>
      <c r="T248" s="139" t="b">
        <f t="shared" si="30"/>
        <v>0</v>
      </c>
      <c r="U248" s="139" t="b">
        <f t="shared" si="31"/>
        <v>0</v>
      </c>
      <c r="V248" s="139" t="b">
        <f t="shared" si="32"/>
        <v>0</v>
      </c>
      <c r="W248" s="139" t="b">
        <f t="shared" si="33"/>
        <v>0</v>
      </c>
      <c r="X248" s="139" t="b">
        <f t="shared" si="34"/>
        <v>0</v>
      </c>
      <c r="Y248" s="139" t="b">
        <f t="shared" si="35"/>
        <v>0</v>
      </c>
      <c r="Z248" s="139" t="b">
        <f t="shared" si="36"/>
        <v>0</v>
      </c>
      <c r="AA248" s="139" t="b">
        <f t="shared" si="37"/>
        <v>0</v>
      </c>
      <c r="AB248" s="139" t="b">
        <f t="shared" si="38"/>
        <v>0</v>
      </c>
      <c r="AC248" s="139">
        <f t="shared" si="39"/>
        <v>0</v>
      </c>
    </row>
    <row r="249" spans="16:29" x14ac:dyDescent="0.25">
      <c r="P249" s="90"/>
      <c r="Q249" s="90"/>
      <c r="R249" s="90"/>
      <c r="S249" s="90"/>
      <c r="T249" s="139" t="b">
        <f t="shared" si="30"/>
        <v>0</v>
      </c>
      <c r="U249" s="139" t="b">
        <f t="shared" si="31"/>
        <v>0</v>
      </c>
      <c r="V249" s="139" t="b">
        <f t="shared" si="32"/>
        <v>0</v>
      </c>
      <c r="W249" s="139" t="b">
        <f t="shared" si="33"/>
        <v>0</v>
      </c>
      <c r="X249" s="139" t="b">
        <f t="shared" si="34"/>
        <v>0</v>
      </c>
      <c r="Y249" s="139" t="b">
        <f t="shared" si="35"/>
        <v>0</v>
      </c>
      <c r="Z249" s="139" t="b">
        <f t="shared" si="36"/>
        <v>0</v>
      </c>
      <c r="AA249" s="139" t="b">
        <f t="shared" si="37"/>
        <v>0</v>
      </c>
      <c r="AB249" s="139" t="b">
        <f t="shared" si="38"/>
        <v>0</v>
      </c>
      <c r="AC249" s="139">
        <f t="shared" si="39"/>
        <v>0</v>
      </c>
    </row>
    <row r="250" spans="16:29" x14ac:dyDescent="0.25">
      <c r="P250" s="90"/>
      <c r="Q250" s="90"/>
      <c r="R250" s="90"/>
      <c r="S250" s="90"/>
      <c r="T250" s="139" t="b">
        <f t="shared" si="30"/>
        <v>0</v>
      </c>
      <c r="U250" s="139" t="b">
        <f t="shared" si="31"/>
        <v>0</v>
      </c>
      <c r="V250" s="139" t="b">
        <f t="shared" si="32"/>
        <v>0</v>
      </c>
      <c r="W250" s="139" t="b">
        <f t="shared" si="33"/>
        <v>0</v>
      </c>
      <c r="X250" s="139" t="b">
        <f t="shared" si="34"/>
        <v>0</v>
      </c>
      <c r="Y250" s="139" t="b">
        <f t="shared" si="35"/>
        <v>0</v>
      </c>
      <c r="Z250" s="139" t="b">
        <f t="shared" si="36"/>
        <v>0</v>
      </c>
      <c r="AA250" s="139" t="b">
        <f t="shared" si="37"/>
        <v>0</v>
      </c>
      <c r="AB250" s="139" t="b">
        <f t="shared" si="38"/>
        <v>0</v>
      </c>
      <c r="AC250" s="139">
        <f t="shared" si="39"/>
        <v>0</v>
      </c>
    </row>
    <row r="251" spans="16:29" x14ac:dyDescent="0.25">
      <c r="P251" s="90"/>
      <c r="Q251" s="90"/>
      <c r="R251" s="90"/>
      <c r="S251" s="90"/>
      <c r="T251" s="139" t="b">
        <f t="shared" si="30"/>
        <v>0</v>
      </c>
      <c r="U251" s="139" t="b">
        <f t="shared" si="31"/>
        <v>0</v>
      </c>
      <c r="V251" s="139" t="b">
        <f t="shared" si="32"/>
        <v>0</v>
      </c>
      <c r="W251" s="139" t="b">
        <f t="shared" si="33"/>
        <v>0</v>
      </c>
      <c r="X251" s="139" t="b">
        <f t="shared" si="34"/>
        <v>0</v>
      </c>
      <c r="Y251" s="139" t="b">
        <f t="shared" si="35"/>
        <v>0</v>
      </c>
      <c r="Z251" s="139" t="b">
        <f t="shared" si="36"/>
        <v>0</v>
      </c>
      <c r="AA251" s="139" t="b">
        <f t="shared" si="37"/>
        <v>0</v>
      </c>
      <c r="AB251" s="139" t="b">
        <f t="shared" si="38"/>
        <v>0</v>
      </c>
      <c r="AC251" s="139">
        <f t="shared" si="39"/>
        <v>0</v>
      </c>
    </row>
    <row r="252" spans="16:29" x14ac:dyDescent="0.25">
      <c r="P252" s="90"/>
      <c r="Q252" s="90"/>
      <c r="R252" s="90"/>
      <c r="S252" s="90"/>
      <c r="T252" s="139" t="b">
        <f t="shared" si="30"/>
        <v>0</v>
      </c>
      <c r="U252" s="139" t="b">
        <f t="shared" si="31"/>
        <v>0</v>
      </c>
      <c r="V252" s="139" t="b">
        <f t="shared" si="32"/>
        <v>0</v>
      </c>
      <c r="W252" s="139" t="b">
        <f t="shared" si="33"/>
        <v>0</v>
      </c>
      <c r="X252" s="139" t="b">
        <f t="shared" si="34"/>
        <v>0</v>
      </c>
      <c r="Y252" s="139" t="b">
        <f t="shared" si="35"/>
        <v>0</v>
      </c>
      <c r="Z252" s="139" t="b">
        <f t="shared" si="36"/>
        <v>0</v>
      </c>
      <c r="AA252" s="139" t="b">
        <f t="shared" si="37"/>
        <v>0</v>
      </c>
      <c r="AB252" s="139" t="b">
        <f t="shared" si="38"/>
        <v>0</v>
      </c>
      <c r="AC252" s="139">
        <f t="shared" si="39"/>
        <v>0</v>
      </c>
    </row>
    <row r="253" spans="16:29" x14ac:dyDescent="0.25">
      <c r="P253" s="90"/>
      <c r="Q253" s="90"/>
      <c r="R253" s="90"/>
      <c r="S253" s="90"/>
      <c r="T253" s="139" t="b">
        <f t="shared" si="30"/>
        <v>0</v>
      </c>
      <c r="U253" s="139" t="b">
        <f t="shared" si="31"/>
        <v>0</v>
      </c>
      <c r="V253" s="139" t="b">
        <f t="shared" si="32"/>
        <v>0</v>
      </c>
      <c r="W253" s="139" t="b">
        <f t="shared" si="33"/>
        <v>0</v>
      </c>
      <c r="X253" s="139" t="b">
        <f t="shared" si="34"/>
        <v>0</v>
      </c>
      <c r="Y253" s="139" t="b">
        <f t="shared" si="35"/>
        <v>0</v>
      </c>
      <c r="Z253" s="139" t="b">
        <f t="shared" si="36"/>
        <v>0</v>
      </c>
      <c r="AA253" s="139" t="b">
        <f t="shared" si="37"/>
        <v>0</v>
      </c>
      <c r="AB253" s="139" t="b">
        <f t="shared" si="38"/>
        <v>0</v>
      </c>
      <c r="AC253" s="139">
        <f t="shared" si="39"/>
        <v>0</v>
      </c>
    </row>
    <row r="254" spans="16:29" x14ac:dyDescent="0.25">
      <c r="P254" s="90"/>
      <c r="Q254" s="90"/>
      <c r="R254" s="90"/>
      <c r="S254" s="90"/>
      <c r="T254" s="139" t="b">
        <f t="shared" si="30"/>
        <v>0</v>
      </c>
      <c r="U254" s="139" t="b">
        <f t="shared" si="31"/>
        <v>0</v>
      </c>
      <c r="V254" s="139" t="b">
        <f t="shared" si="32"/>
        <v>0</v>
      </c>
      <c r="W254" s="139" t="b">
        <f t="shared" si="33"/>
        <v>0</v>
      </c>
      <c r="X254" s="139" t="b">
        <f t="shared" si="34"/>
        <v>0</v>
      </c>
      <c r="Y254" s="139" t="b">
        <f t="shared" si="35"/>
        <v>0</v>
      </c>
      <c r="Z254" s="139" t="b">
        <f t="shared" si="36"/>
        <v>0</v>
      </c>
      <c r="AA254" s="139" t="b">
        <f t="shared" si="37"/>
        <v>0</v>
      </c>
      <c r="AB254" s="139" t="b">
        <f t="shared" si="38"/>
        <v>0</v>
      </c>
      <c r="AC254" s="139">
        <f t="shared" si="39"/>
        <v>0</v>
      </c>
    </row>
    <row r="255" spans="16:29" x14ac:dyDescent="0.25">
      <c r="P255" s="90"/>
      <c r="Q255" s="90"/>
      <c r="R255" s="90"/>
      <c r="S255" s="90"/>
      <c r="T255" s="139" t="b">
        <f t="shared" si="30"/>
        <v>0</v>
      </c>
      <c r="U255" s="139" t="b">
        <f t="shared" si="31"/>
        <v>0</v>
      </c>
      <c r="V255" s="139" t="b">
        <f t="shared" si="32"/>
        <v>0</v>
      </c>
      <c r="W255" s="139" t="b">
        <f t="shared" si="33"/>
        <v>0</v>
      </c>
      <c r="X255" s="139" t="b">
        <f t="shared" si="34"/>
        <v>0</v>
      </c>
      <c r="Y255" s="139" t="b">
        <f t="shared" si="35"/>
        <v>0</v>
      </c>
      <c r="Z255" s="139" t="b">
        <f t="shared" si="36"/>
        <v>0</v>
      </c>
      <c r="AA255" s="139" t="b">
        <f t="shared" si="37"/>
        <v>0</v>
      </c>
      <c r="AB255" s="139" t="b">
        <f t="shared" si="38"/>
        <v>0</v>
      </c>
      <c r="AC255" s="139">
        <f t="shared" si="39"/>
        <v>0</v>
      </c>
    </row>
    <row r="256" spans="16:29" x14ac:dyDescent="0.25">
      <c r="P256" s="90"/>
      <c r="Q256" s="90"/>
      <c r="R256" s="90"/>
      <c r="S256" s="90"/>
      <c r="T256" s="139" t="b">
        <f t="shared" si="30"/>
        <v>0</v>
      </c>
      <c r="U256" s="139" t="b">
        <f t="shared" si="31"/>
        <v>0</v>
      </c>
      <c r="V256" s="139" t="b">
        <f t="shared" si="32"/>
        <v>0</v>
      </c>
      <c r="W256" s="139" t="b">
        <f t="shared" si="33"/>
        <v>0</v>
      </c>
      <c r="X256" s="139" t="b">
        <f t="shared" si="34"/>
        <v>0</v>
      </c>
      <c r="Y256" s="139" t="b">
        <f t="shared" si="35"/>
        <v>0</v>
      </c>
      <c r="Z256" s="139" t="b">
        <f t="shared" si="36"/>
        <v>0</v>
      </c>
      <c r="AA256" s="139" t="b">
        <f t="shared" si="37"/>
        <v>0</v>
      </c>
      <c r="AB256" s="139" t="b">
        <f t="shared" si="38"/>
        <v>0</v>
      </c>
      <c r="AC256" s="139">
        <f t="shared" si="39"/>
        <v>0</v>
      </c>
    </row>
    <row r="257" spans="16:29" x14ac:dyDescent="0.25">
      <c r="P257" s="90"/>
      <c r="Q257" s="90"/>
      <c r="R257" s="90"/>
      <c r="S257" s="90"/>
      <c r="T257" s="139" t="b">
        <f t="shared" si="30"/>
        <v>0</v>
      </c>
      <c r="U257" s="139" t="b">
        <f t="shared" si="31"/>
        <v>0</v>
      </c>
      <c r="V257" s="139" t="b">
        <f t="shared" si="32"/>
        <v>0</v>
      </c>
      <c r="W257" s="139" t="b">
        <f t="shared" si="33"/>
        <v>0</v>
      </c>
      <c r="X257" s="139" t="b">
        <f t="shared" si="34"/>
        <v>0</v>
      </c>
      <c r="Y257" s="139" t="b">
        <f t="shared" si="35"/>
        <v>0</v>
      </c>
      <c r="Z257" s="139" t="b">
        <f t="shared" si="36"/>
        <v>0</v>
      </c>
      <c r="AA257" s="139" t="b">
        <f t="shared" si="37"/>
        <v>0</v>
      </c>
      <c r="AB257" s="139" t="b">
        <f t="shared" si="38"/>
        <v>0</v>
      </c>
      <c r="AC257" s="139">
        <f t="shared" si="39"/>
        <v>0</v>
      </c>
    </row>
    <row r="258" spans="16:29" x14ac:dyDescent="0.25">
      <c r="P258" s="90"/>
      <c r="Q258" s="90"/>
      <c r="R258" s="90"/>
      <c r="S258" s="90"/>
      <c r="T258" s="139" t="b">
        <f t="shared" si="30"/>
        <v>0</v>
      </c>
      <c r="U258" s="139" t="b">
        <f t="shared" si="31"/>
        <v>0</v>
      </c>
      <c r="V258" s="139" t="b">
        <f t="shared" si="32"/>
        <v>0</v>
      </c>
      <c r="W258" s="139" t="b">
        <f t="shared" si="33"/>
        <v>0</v>
      </c>
      <c r="X258" s="139" t="b">
        <f t="shared" si="34"/>
        <v>0</v>
      </c>
      <c r="Y258" s="139" t="b">
        <f t="shared" si="35"/>
        <v>0</v>
      </c>
      <c r="Z258" s="139" t="b">
        <f t="shared" si="36"/>
        <v>0</v>
      </c>
      <c r="AA258" s="139" t="b">
        <f t="shared" si="37"/>
        <v>0</v>
      </c>
      <c r="AB258" s="139" t="b">
        <f t="shared" si="38"/>
        <v>0</v>
      </c>
      <c r="AC258" s="139">
        <f t="shared" si="39"/>
        <v>0</v>
      </c>
    </row>
    <row r="259" spans="16:29" x14ac:dyDescent="0.25">
      <c r="P259" s="90"/>
      <c r="Q259" s="90"/>
      <c r="R259" s="90"/>
      <c r="S259" s="90"/>
      <c r="T259" s="139" t="b">
        <f t="shared" si="30"/>
        <v>0</v>
      </c>
      <c r="U259" s="139" t="b">
        <f t="shared" si="31"/>
        <v>0</v>
      </c>
      <c r="V259" s="139" t="b">
        <f t="shared" si="32"/>
        <v>0</v>
      </c>
      <c r="W259" s="139" t="b">
        <f t="shared" si="33"/>
        <v>0</v>
      </c>
      <c r="X259" s="139" t="b">
        <f t="shared" si="34"/>
        <v>0</v>
      </c>
      <c r="Y259" s="139" t="b">
        <f t="shared" si="35"/>
        <v>0</v>
      </c>
      <c r="Z259" s="139" t="b">
        <f t="shared" si="36"/>
        <v>0</v>
      </c>
      <c r="AA259" s="139" t="b">
        <f t="shared" si="37"/>
        <v>0</v>
      </c>
      <c r="AB259" s="139" t="b">
        <f t="shared" si="38"/>
        <v>0</v>
      </c>
      <c r="AC259" s="139">
        <f t="shared" si="39"/>
        <v>0</v>
      </c>
    </row>
    <row r="260" spans="16:29" x14ac:dyDescent="0.25">
      <c r="P260" s="90"/>
      <c r="Q260" s="90"/>
      <c r="R260" s="90"/>
      <c r="S260" s="90"/>
      <c r="T260" s="139" t="b">
        <f t="shared" si="30"/>
        <v>0</v>
      </c>
      <c r="U260" s="139" t="b">
        <f t="shared" si="31"/>
        <v>0</v>
      </c>
      <c r="V260" s="139" t="b">
        <f t="shared" si="32"/>
        <v>0</v>
      </c>
      <c r="W260" s="139" t="b">
        <f t="shared" si="33"/>
        <v>0</v>
      </c>
      <c r="X260" s="139" t="b">
        <f t="shared" si="34"/>
        <v>0</v>
      </c>
      <c r="Y260" s="139" t="b">
        <f t="shared" si="35"/>
        <v>0</v>
      </c>
      <c r="Z260" s="139" t="b">
        <f t="shared" si="36"/>
        <v>0</v>
      </c>
      <c r="AA260" s="139" t="b">
        <f t="shared" si="37"/>
        <v>0</v>
      </c>
      <c r="AB260" s="139" t="b">
        <f t="shared" si="38"/>
        <v>0</v>
      </c>
      <c r="AC260" s="139">
        <f t="shared" si="39"/>
        <v>0</v>
      </c>
    </row>
    <row r="261" spans="16:29" x14ac:dyDescent="0.25">
      <c r="P261" s="90"/>
      <c r="Q261" s="90"/>
      <c r="R261" s="90"/>
      <c r="S261" s="90"/>
      <c r="T261" s="139" t="b">
        <f t="shared" si="30"/>
        <v>0</v>
      </c>
      <c r="U261" s="139" t="b">
        <f t="shared" si="31"/>
        <v>0</v>
      </c>
      <c r="V261" s="139" t="b">
        <f t="shared" si="32"/>
        <v>0</v>
      </c>
      <c r="W261" s="139" t="b">
        <f t="shared" si="33"/>
        <v>0</v>
      </c>
      <c r="X261" s="139" t="b">
        <f t="shared" si="34"/>
        <v>0</v>
      </c>
      <c r="Y261" s="139" t="b">
        <f t="shared" si="35"/>
        <v>0</v>
      </c>
      <c r="Z261" s="139" t="b">
        <f t="shared" si="36"/>
        <v>0</v>
      </c>
      <c r="AA261" s="139" t="b">
        <f t="shared" si="37"/>
        <v>0</v>
      </c>
      <c r="AB261" s="139" t="b">
        <f t="shared" si="38"/>
        <v>0</v>
      </c>
      <c r="AC261" s="139">
        <f t="shared" si="39"/>
        <v>0</v>
      </c>
    </row>
    <row r="262" spans="16:29" x14ac:dyDescent="0.25">
      <c r="P262" s="90"/>
      <c r="Q262" s="90"/>
      <c r="R262" s="90"/>
      <c r="S262" s="90"/>
      <c r="T262" s="139" t="b">
        <f t="shared" si="30"/>
        <v>0</v>
      </c>
      <c r="U262" s="139" t="b">
        <f t="shared" si="31"/>
        <v>0</v>
      </c>
      <c r="V262" s="139" t="b">
        <f t="shared" si="32"/>
        <v>0</v>
      </c>
      <c r="W262" s="139" t="b">
        <f t="shared" si="33"/>
        <v>0</v>
      </c>
      <c r="X262" s="139" t="b">
        <f t="shared" si="34"/>
        <v>0</v>
      </c>
      <c r="Y262" s="139" t="b">
        <f t="shared" si="35"/>
        <v>0</v>
      </c>
      <c r="Z262" s="139" t="b">
        <f t="shared" si="36"/>
        <v>0</v>
      </c>
      <c r="AA262" s="139" t="b">
        <f t="shared" si="37"/>
        <v>0</v>
      </c>
      <c r="AB262" s="139" t="b">
        <f t="shared" si="38"/>
        <v>0</v>
      </c>
      <c r="AC262" s="139">
        <f t="shared" si="39"/>
        <v>0</v>
      </c>
    </row>
    <row r="263" spans="16:29" x14ac:dyDescent="0.25">
      <c r="P263" s="90"/>
      <c r="Q263" s="90"/>
      <c r="R263" s="90"/>
      <c r="S263" s="90"/>
      <c r="T263" s="139" t="b">
        <f t="shared" si="30"/>
        <v>0</v>
      </c>
      <c r="U263" s="139" t="b">
        <f t="shared" si="31"/>
        <v>0</v>
      </c>
      <c r="V263" s="139" t="b">
        <f t="shared" si="32"/>
        <v>0</v>
      </c>
      <c r="W263" s="139" t="b">
        <f t="shared" si="33"/>
        <v>0</v>
      </c>
      <c r="X263" s="139" t="b">
        <f t="shared" si="34"/>
        <v>0</v>
      </c>
      <c r="Y263" s="139" t="b">
        <f t="shared" si="35"/>
        <v>0</v>
      </c>
      <c r="Z263" s="139" t="b">
        <f t="shared" si="36"/>
        <v>0</v>
      </c>
      <c r="AA263" s="139" t="b">
        <f t="shared" si="37"/>
        <v>0</v>
      </c>
      <c r="AB263" s="139" t="b">
        <f t="shared" si="38"/>
        <v>0</v>
      </c>
      <c r="AC263" s="139">
        <f t="shared" si="39"/>
        <v>0</v>
      </c>
    </row>
    <row r="264" spans="16:29" x14ac:dyDescent="0.25">
      <c r="P264" s="90"/>
      <c r="Q264" s="90"/>
      <c r="R264" s="90"/>
      <c r="S264" s="90"/>
      <c r="T264" s="139" t="b">
        <f t="shared" si="30"/>
        <v>0</v>
      </c>
      <c r="U264" s="139" t="b">
        <f t="shared" si="31"/>
        <v>0</v>
      </c>
      <c r="V264" s="139" t="b">
        <f t="shared" si="32"/>
        <v>0</v>
      </c>
      <c r="W264" s="139" t="b">
        <f t="shared" si="33"/>
        <v>0</v>
      </c>
      <c r="X264" s="139" t="b">
        <f t="shared" si="34"/>
        <v>0</v>
      </c>
      <c r="Y264" s="139" t="b">
        <f t="shared" si="35"/>
        <v>0</v>
      </c>
      <c r="Z264" s="139" t="b">
        <f t="shared" si="36"/>
        <v>0</v>
      </c>
      <c r="AA264" s="139" t="b">
        <f t="shared" si="37"/>
        <v>0</v>
      </c>
      <c r="AB264" s="139" t="b">
        <f t="shared" si="38"/>
        <v>0</v>
      </c>
      <c r="AC264" s="139">
        <f t="shared" si="39"/>
        <v>0</v>
      </c>
    </row>
    <row r="265" spans="16:29" x14ac:dyDescent="0.25">
      <c r="P265" s="90"/>
      <c r="Q265" s="90"/>
      <c r="R265" s="90"/>
      <c r="S265" s="90"/>
      <c r="T265" s="139" t="b">
        <f t="shared" si="30"/>
        <v>0</v>
      </c>
      <c r="U265" s="139" t="b">
        <f t="shared" si="31"/>
        <v>0</v>
      </c>
      <c r="V265" s="139" t="b">
        <f t="shared" si="32"/>
        <v>0</v>
      </c>
      <c r="W265" s="139" t="b">
        <f t="shared" si="33"/>
        <v>0</v>
      </c>
      <c r="X265" s="139" t="b">
        <f t="shared" si="34"/>
        <v>0</v>
      </c>
      <c r="Y265" s="139" t="b">
        <f t="shared" si="35"/>
        <v>0</v>
      </c>
      <c r="Z265" s="139" t="b">
        <f t="shared" si="36"/>
        <v>0</v>
      </c>
      <c r="AA265" s="139" t="b">
        <f t="shared" si="37"/>
        <v>0</v>
      </c>
      <c r="AB265" s="139" t="b">
        <f t="shared" si="38"/>
        <v>0</v>
      </c>
      <c r="AC265" s="139">
        <f t="shared" si="39"/>
        <v>0</v>
      </c>
    </row>
    <row r="266" spans="16:29" x14ac:dyDescent="0.25">
      <c r="P266" s="90"/>
      <c r="Q266" s="90"/>
      <c r="R266" s="90"/>
      <c r="S266" s="90"/>
      <c r="T266" s="139" t="b">
        <f t="shared" si="30"/>
        <v>0</v>
      </c>
      <c r="U266" s="139" t="b">
        <f t="shared" si="31"/>
        <v>0</v>
      </c>
      <c r="V266" s="139" t="b">
        <f t="shared" si="32"/>
        <v>0</v>
      </c>
      <c r="W266" s="139" t="b">
        <f t="shared" si="33"/>
        <v>0</v>
      </c>
      <c r="X266" s="139" t="b">
        <f t="shared" si="34"/>
        <v>0</v>
      </c>
      <c r="Y266" s="139" t="b">
        <f t="shared" si="35"/>
        <v>0</v>
      </c>
      <c r="Z266" s="139" t="b">
        <f t="shared" si="36"/>
        <v>0</v>
      </c>
      <c r="AA266" s="139" t="b">
        <f t="shared" si="37"/>
        <v>0</v>
      </c>
      <c r="AB266" s="139" t="b">
        <f t="shared" si="38"/>
        <v>0</v>
      </c>
      <c r="AC266" s="139">
        <f t="shared" si="39"/>
        <v>0</v>
      </c>
    </row>
    <row r="267" spans="16:29" x14ac:dyDescent="0.25">
      <c r="P267" s="90"/>
      <c r="Q267" s="90"/>
      <c r="R267" s="90"/>
      <c r="S267" s="90"/>
      <c r="T267" s="139" t="b">
        <f t="shared" si="30"/>
        <v>0</v>
      </c>
      <c r="U267" s="139" t="b">
        <f t="shared" si="31"/>
        <v>0</v>
      </c>
      <c r="V267" s="139" t="b">
        <f t="shared" si="32"/>
        <v>0</v>
      </c>
      <c r="W267" s="139" t="b">
        <f t="shared" si="33"/>
        <v>0</v>
      </c>
      <c r="X267" s="139" t="b">
        <f t="shared" si="34"/>
        <v>0</v>
      </c>
      <c r="Y267" s="139" t="b">
        <f t="shared" si="35"/>
        <v>0</v>
      </c>
      <c r="Z267" s="139" t="b">
        <f t="shared" si="36"/>
        <v>0</v>
      </c>
      <c r="AA267" s="139" t="b">
        <f t="shared" si="37"/>
        <v>0</v>
      </c>
      <c r="AB267" s="139" t="b">
        <f t="shared" si="38"/>
        <v>0</v>
      </c>
      <c r="AC267" s="139">
        <f t="shared" si="39"/>
        <v>0</v>
      </c>
    </row>
    <row r="268" spans="16:29" x14ac:dyDescent="0.25">
      <c r="P268" s="90"/>
      <c r="Q268" s="90"/>
      <c r="R268" s="90"/>
      <c r="S268" s="90"/>
      <c r="T268" s="139" t="b">
        <f t="shared" si="30"/>
        <v>0</v>
      </c>
      <c r="U268" s="139" t="b">
        <f t="shared" si="31"/>
        <v>0</v>
      </c>
      <c r="V268" s="139" t="b">
        <f t="shared" si="32"/>
        <v>0</v>
      </c>
      <c r="W268" s="139" t="b">
        <f t="shared" si="33"/>
        <v>0</v>
      </c>
      <c r="X268" s="139" t="b">
        <f t="shared" si="34"/>
        <v>0</v>
      </c>
      <c r="Y268" s="139" t="b">
        <f t="shared" si="35"/>
        <v>0</v>
      </c>
      <c r="Z268" s="139" t="b">
        <f t="shared" si="36"/>
        <v>0</v>
      </c>
      <c r="AA268" s="139" t="b">
        <f t="shared" si="37"/>
        <v>0</v>
      </c>
      <c r="AB268" s="139" t="b">
        <f t="shared" si="38"/>
        <v>0</v>
      </c>
      <c r="AC268" s="139">
        <f t="shared" si="39"/>
        <v>0</v>
      </c>
    </row>
    <row r="269" spans="16:29" x14ac:dyDescent="0.25">
      <c r="P269" s="90"/>
      <c r="Q269" s="90"/>
      <c r="R269" s="90"/>
      <c r="S269" s="90"/>
      <c r="T269" s="139" t="b">
        <f t="shared" si="30"/>
        <v>0</v>
      </c>
      <c r="U269" s="139" t="b">
        <f t="shared" si="31"/>
        <v>0</v>
      </c>
      <c r="V269" s="139" t="b">
        <f t="shared" si="32"/>
        <v>0</v>
      </c>
      <c r="W269" s="139" t="b">
        <f t="shared" si="33"/>
        <v>0</v>
      </c>
      <c r="X269" s="139" t="b">
        <f t="shared" si="34"/>
        <v>0</v>
      </c>
      <c r="Y269" s="139" t="b">
        <f t="shared" si="35"/>
        <v>0</v>
      </c>
      <c r="Z269" s="139" t="b">
        <f t="shared" si="36"/>
        <v>0</v>
      </c>
      <c r="AA269" s="139" t="b">
        <f t="shared" si="37"/>
        <v>0</v>
      </c>
      <c r="AB269" s="139" t="b">
        <f t="shared" si="38"/>
        <v>0</v>
      </c>
      <c r="AC269" s="139">
        <f t="shared" si="39"/>
        <v>0</v>
      </c>
    </row>
    <row r="270" spans="16:29" x14ac:dyDescent="0.25">
      <c r="P270" s="90"/>
      <c r="Q270" s="90"/>
      <c r="R270" s="90"/>
      <c r="S270" s="90"/>
      <c r="T270" s="139" t="b">
        <f t="shared" si="30"/>
        <v>0</v>
      </c>
      <c r="U270" s="139" t="b">
        <f t="shared" si="31"/>
        <v>0</v>
      </c>
      <c r="V270" s="139" t="b">
        <f t="shared" si="32"/>
        <v>0</v>
      </c>
      <c r="W270" s="139" t="b">
        <f t="shared" si="33"/>
        <v>0</v>
      </c>
      <c r="X270" s="139" t="b">
        <f t="shared" si="34"/>
        <v>0</v>
      </c>
      <c r="Y270" s="139" t="b">
        <f t="shared" si="35"/>
        <v>0</v>
      </c>
      <c r="Z270" s="139" t="b">
        <f t="shared" si="36"/>
        <v>0</v>
      </c>
      <c r="AA270" s="139" t="b">
        <f t="shared" si="37"/>
        <v>0</v>
      </c>
      <c r="AB270" s="139" t="b">
        <f t="shared" si="38"/>
        <v>0</v>
      </c>
      <c r="AC270" s="139">
        <f t="shared" si="39"/>
        <v>0</v>
      </c>
    </row>
    <row r="271" spans="16:29" x14ac:dyDescent="0.25">
      <c r="P271" s="90"/>
      <c r="Q271" s="90"/>
      <c r="R271" s="90"/>
      <c r="S271" s="90"/>
      <c r="T271" s="139" t="b">
        <f t="shared" ref="T271:T334" si="40">IF(P271="&lt; 15 km/jour",IF(Q271="&gt; 75% du temps dans le trafic urbain",IF(R271="peu de chargement (&lt; 30 l)",IF(S271="&gt; 75 % du temps max. 1 passager",TRUE(),))))</f>
        <v>0</v>
      </c>
      <c r="U271" s="139" t="b">
        <f t="shared" ref="U271:U334" si="41">IF(P271="&lt; 100 km/jour",IF(Q271="&gt; 75% du temps dans le trafic urbain",IF(R271="quantité moy. chargement (30-300 l)",IF(S271="&gt; 75 % du temps max. 4 passagers",TRUE(),))))</f>
        <v>0</v>
      </c>
      <c r="V271" s="139" t="b">
        <f t="shared" ref="V271:V334" si="42">IF(P271="&lt; 100 km/jour",IF(Q271="&gt; 75% du temps dans le trafic urbain",IF(R271="quantité moy. chargement (30-300 l)",IF(S271="&gt; 75 % du temps max. 1 passager",TRUE(),))))</f>
        <v>0</v>
      </c>
      <c r="W271" s="139" t="b">
        <f t="shared" ref="W271:W334" si="43">IF(P271="&lt; 100 km/jour",IF(Q271="&gt; 75% du temps dans le trafic urbain",IF(R271="peu de chargement (&lt; 30 l)",IF(S271="&gt; 75 % du temps max. 1 passager",TRUE(),))))</f>
        <v>0</v>
      </c>
      <c r="X271" s="139" t="b">
        <f t="shared" ref="X271:X334" si="44">IF(P271="&lt; 100 km/jour",IF(Q271="&gt; 75% du temps dans le trafic urbain",IF(R271="peu de chargement (&lt; 30 l)",IF(S271="&gt; 75 % du temps max. 4 passagers",TRUE(),))))</f>
        <v>0</v>
      </c>
      <c r="Y271" s="139" t="b">
        <f t="shared" ref="Y271:Y334" si="45">IF(P271="&lt; 15 km/jour",IF(Q271="&gt; 75% du temps dans le trafic urbain",IF(R271="quantité moy. chargement (30-300 l)",IF(S271="&gt; 75 % du temps max. 4 passagers",TRUE(),))))</f>
        <v>0</v>
      </c>
      <c r="Z271" s="139" t="b">
        <f t="shared" ref="Z271:Z334" si="46">IF(P271="&lt; 15 km/jour",IF(Q271="&gt; 75% du temps dans le trafic urbain",IF(R271="quantité moy. chargement (30-300 l)",IF(S271="&gt; 75 % du temps max. 1 passager",TRUE(),))))</f>
        <v>0</v>
      </c>
      <c r="AA271" s="139" t="b">
        <f t="shared" ref="AA271:AA334" si="47">IF(P271="&lt; 15 km/jour",IF(Q271="&gt; 75% du temps dans le trafic urbain",IF(R271="peu de chargement (&lt; 30 l)",IF(S271="&gt; 75 % du temps max. 1 passager",TRUE(),))))</f>
        <v>0</v>
      </c>
      <c r="AB271" s="139" t="b">
        <f t="shared" ref="AB271:AB334" si="48">IF(P271="&lt; 15 km/jour",IF(Q271="&gt; 75% du temps dans le trafic urbain",IF(R271="peu de chargement (&lt; 30 l)",IF(S271="&gt; 75 % du temps max. 4 passagers",TRUE(),))))</f>
        <v>0</v>
      </c>
      <c r="AC271" s="139">
        <f t="shared" ref="AC271:AC334" si="49">COUNTIF(U271:AB271,TRUE())</f>
        <v>0</v>
      </c>
    </row>
    <row r="272" spans="16:29" x14ac:dyDescent="0.25">
      <c r="P272" s="90"/>
      <c r="Q272" s="90"/>
      <c r="R272" s="90"/>
      <c r="S272" s="90"/>
      <c r="T272" s="139" t="b">
        <f t="shared" si="40"/>
        <v>0</v>
      </c>
      <c r="U272" s="139" t="b">
        <f t="shared" si="41"/>
        <v>0</v>
      </c>
      <c r="V272" s="139" t="b">
        <f t="shared" si="42"/>
        <v>0</v>
      </c>
      <c r="W272" s="139" t="b">
        <f t="shared" si="43"/>
        <v>0</v>
      </c>
      <c r="X272" s="139" t="b">
        <f t="shared" si="44"/>
        <v>0</v>
      </c>
      <c r="Y272" s="139" t="b">
        <f t="shared" si="45"/>
        <v>0</v>
      </c>
      <c r="Z272" s="139" t="b">
        <f t="shared" si="46"/>
        <v>0</v>
      </c>
      <c r="AA272" s="139" t="b">
        <f t="shared" si="47"/>
        <v>0</v>
      </c>
      <c r="AB272" s="139" t="b">
        <f t="shared" si="48"/>
        <v>0</v>
      </c>
      <c r="AC272" s="139">
        <f t="shared" si="49"/>
        <v>0</v>
      </c>
    </row>
    <row r="273" spans="16:29" x14ac:dyDescent="0.25">
      <c r="P273" s="90"/>
      <c r="Q273" s="90"/>
      <c r="R273" s="90"/>
      <c r="S273" s="90"/>
      <c r="T273" s="139" t="b">
        <f t="shared" si="40"/>
        <v>0</v>
      </c>
      <c r="U273" s="139" t="b">
        <f t="shared" si="41"/>
        <v>0</v>
      </c>
      <c r="V273" s="139" t="b">
        <f t="shared" si="42"/>
        <v>0</v>
      </c>
      <c r="W273" s="139" t="b">
        <f t="shared" si="43"/>
        <v>0</v>
      </c>
      <c r="X273" s="139" t="b">
        <f t="shared" si="44"/>
        <v>0</v>
      </c>
      <c r="Y273" s="139" t="b">
        <f t="shared" si="45"/>
        <v>0</v>
      </c>
      <c r="Z273" s="139" t="b">
        <f t="shared" si="46"/>
        <v>0</v>
      </c>
      <c r="AA273" s="139" t="b">
        <f t="shared" si="47"/>
        <v>0</v>
      </c>
      <c r="AB273" s="139" t="b">
        <f t="shared" si="48"/>
        <v>0</v>
      </c>
      <c r="AC273" s="139">
        <f t="shared" si="49"/>
        <v>0</v>
      </c>
    </row>
    <row r="274" spans="16:29" x14ac:dyDescent="0.25">
      <c r="P274" s="90"/>
      <c r="Q274" s="90"/>
      <c r="R274" s="90"/>
      <c r="S274" s="90"/>
      <c r="T274" s="139" t="b">
        <f t="shared" si="40"/>
        <v>0</v>
      </c>
      <c r="U274" s="139" t="b">
        <f t="shared" si="41"/>
        <v>0</v>
      </c>
      <c r="V274" s="139" t="b">
        <f t="shared" si="42"/>
        <v>0</v>
      </c>
      <c r="W274" s="139" t="b">
        <f t="shared" si="43"/>
        <v>0</v>
      </c>
      <c r="X274" s="139" t="b">
        <f t="shared" si="44"/>
        <v>0</v>
      </c>
      <c r="Y274" s="139" t="b">
        <f t="shared" si="45"/>
        <v>0</v>
      </c>
      <c r="Z274" s="139" t="b">
        <f t="shared" si="46"/>
        <v>0</v>
      </c>
      <c r="AA274" s="139" t="b">
        <f t="shared" si="47"/>
        <v>0</v>
      </c>
      <c r="AB274" s="139" t="b">
        <f t="shared" si="48"/>
        <v>0</v>
      </c>
      <c r="AC274" s="139">
        <f t="shared" si="49"/>
        <v>0</v>
      </c>
    </row>
    <row r="275" spans="16:29" x14ac:dyDescent="0.25">
      <c r="P275" s="90"/>
      <c r="Q275" s="90"/>
      <c r="R275" s="90"/>
      <c r="S275" s="90"/>
      <c r="T275" s="139" t="b">
        <f t="shared" si="40"/>
        <v>0</v>
      </c>
      <c r="U275" s="139" t="b">
        <f t="shared" si="41"/>
        <v>0</v>
      </c>
      <c r="V275" s="139" t="b">
        <f t="shared" si="42"/>
        <v>0</v>
      </c>
      <c r="W275" s="139" t="b">
        <f t="shared" si="43"/>
        <v>0</v>
      </c>
      <c r="X275" s="139" t="b">
        <f t="shared" si="44"/>
        <v>0</v>
      </c>
      <c r="Y275" s="139" t="b">
        <f t="shared" si="45"/>
        <v>0</v>
      </c>
      <c r="Z275" s="139" t="b">
        <f t="shared" si="46"/>
        <v>0</v>
      </c>
      <c r="AA275" s="139" t="b">
        <f t="shared" si="47"/>
        <v>0</v>
      </c>
      <c r="AB275" s="139" t="b">
        <f t="shared" si="48"/>
        <v>0</v>
      </c>
      <c r="AC275" s="139">
        <f t="shared" si="49"/>
        <v>0</v>
      </c>
    </row>
    <row r="276" spans="16:29" x14ac:dyDescent="0.25">
      <c r="P276" s="90"/>
      <c r="Q276" s="90"/>
      <c r="R276" s="90"/>
      <c r="S276" s="90"/>
      <c r="T276" s="139" t="b">
        <f t="shared" si="40"/>
        <v>0</v>
      </c>
      <c r="U276" s="139" t="b">
        <f t="shared" si="41"/>
        <v>0</v>
      </c>
      <c r="V276" s="139" t="b">
        <f t="shared" si="42"/>
        <v>0</v>
      </c>
      <c r="W276" s="139" t="b">
        <f t="shared" si="43"/>
        <v>0</v>
      </c>
      <c r="X276" s="139" t="b">
        <f t="shared" si="44"/>
        <v>0</v>
      </c>
      <c r="Y276" s="139" t="b">
        <f t="shared" si="45"/>
        <v>0</v>
      </c>
      <c r="Z276" s="139" t="b">
        <f t="shared" si="46"/>
        <v>0</v>
      </c>
      <c r="AA276" s="139" t="b">
        <f t="shared" si="47"/>
        <v>0</v>
      </c>
      <c r="AB276" s="139" t="b">
        <f t="shared" si="48"/>
        <v>0</v>
      </c>
      <c r="AC276" s="139">
        <f t="shared" si="49"/>
        <v>0</v>
      </c>
    </row>
    <row r="277" spans="16:29" x14ac:dyDescent="0.25">
      <c r="P277" s="90"/>
      <c r="Q277" s="90"/>
      <c r="R277" s="90"/>
      <c r="S277" s="90"/>
      <c r="T277" s="139" t="b">
        <f t="shared" si="40"/>
        <v>0</v>
      </c>
      <c r="U277" s="139" t="b">
        <f t="shared" si="41"/>
        <v>0</v>
      </c>
      <c r="V277" s="139" t="b">
        <f t="shared" si="42"/>
        <v>0</v>
      </c>
      <c r="W277" s="139" t="b">
        <f t="shared" si="43"/>
        <v>0</v>
      </c>
      <c r="X277" s="139" t="b">
        <f t="shared" si="44"/>
        <v>0</v>
      </c>
      <c r="Y277" s="139" t="b">
        <f t="shared" si="45"/>
        <v>0</v>
      </c>
      <c r="Z277" s="139" t="b">
        <f t="shared" si="46"/>
        <v>0</v>
      </c>
      <c r="AA277" s="139" t="b">
        <f t="shared" si="47"/>
        <v>0</v>
      </c>
      <c r="AB277" s="139" t="b">
        <f t="shared" si="48"/>
        <v>0</v>
      </c>
      <c r="AC277" s="139">
        <f t="shared" si="49"/>
        <v>0</v>
      </c>
    </row>
    <row r="278" spans="16:29" x14ac:dyDescent="0.25">
      <c r="P278" s="90"/>
      <c r="Q278" s="90"/>
      <c r="R278" s="90"/>
      <c r="S278" s="90"/>
      <c r="T278" s="139" t="b">
        <f t="shared" si="40"/>
        <v>0</v>
      </c>
      <c r="U278" s="139" t="b">
        <f t="shared" si="41"/>
        <v>0</v>
      </c>
      <c r="V278" s="139" t="b">
        <f t="shared" si="42"/>
        <v>0</v>
      </c>
      <c r="W278" s="139" t="b">
        <f t="shared" si="43"/>
        <v>0</v>
      </c>
      <c r="X278" s="139" t="b">
        <f t="shared" si="44"/>
        <v>0</v>
      </c>
      <c r="Y278" s="139" t="b">
        <f t="shared" si="45"/>
        <v>0</v>
      </c>
      <c r="Z278" s="139" t="b">
        <f t="shared" si="46"/>
        <v>0</v>
      </c>
      <c r="AA278" s="139" t="b">
        <f t="shared" si="47"/>
        <v>0</v>
      </c>
      <c r="AB278" s="139" t="b">
        <f t="shared" si="48"/>
        <v>0</v>
      </c>
      <c r="AC278" s="139">
        <f t="shared" si="49"/>
        <v>0</v>
      </c>
    </row>
    <row r="279" spans="16:29" x14ac:dyDescent="0.25">
      <c r="P279" s="90"/>
      <c r="Q279" s="90"/>
      <c r="R279" s="90"/>
      <c r="S279" s="90"/>
      <c r="T279" s="139" t="b">
        <f t="shared" si="40"/>
        <v>0</v>
      </c>
      <c r="U279" s="139" t="b">
        <f t="shared" si="41"/>
        <v>0</v>
      </c>
      <c r="V279" s="139" t="b">
        <f t="shared" si="42"/>
        <v>0</v>
      </c>
      <c r="W279" s="139" t="b">
        <f t="shared" si="43"/>
        <v>0</v>
      </c>
      <c r="X279" s="139" t="b">
        <f t="shared" si="44"/>
        <v>0</v>
      </c>
      <c r="Y279" s="139" t="b">
        <f t="shared" si="45"/>
        <v>0</v>
      </c>
      <c r="Z279" s="139" t="b">
        <f t="shared" si="46"/>
        <v>0</v>
      </c>
      <c r="AA279" s="139" t="b">
        <f t="shared" si="47"/>
        <v>0</v>
      </c>
      <c r="AB279" s="139" t="b">
        <f t="shared" si="48"/>
        <v>0</v>
      </c>
      <c r="AC279" s="139">
        <f t="shared" si="49"/>
        <v>0</v>
      </c>
    </row>
    <row r="280" spans="16:29" x14ac:dyDescent="0.25">
      <c r="P280" s="90"/>
      <c r="Q280" s="90"/>
      <c r="R280" s="90"/>
      <c r="S280" s="90"/>
      <c r="T280" s="139" t="b">
        <f t="shared" si="40"/>
        <v>0</v>
      </c>
      <c r="U280" s="139" t="b">
        <f t="shared" si="41"/>
        <v>0</v>
      </c>
      <c r="V280" s="139" t="b">
        <f t="shared" si="42"/>
        <v>0</v>
      </c>
      <c r="W280" s="139" t="b">
        <f t="shared" si="43"/>
        <v>0</v>
      </c>
      <c r="X280" s="139" t="b">
        <f t="shared" si="44"/>
        <v>0</v>
      </c>
      <c r="Y280" s="139" t="b">
        <f t="shared" si="45"/>
        <v>0</v>
      </c>
      <c r="Z280" s="139" t="b">
        <f t="shared" si="46"/>
        <v>0</v>
      </c>
      <c r="AA280" s="139" t="b">
        <f t="shared" si="47"/>
        <v>0</v>
      </c>
      <c r="AB280" s="139" t="b">
        <f t="shared" si="48"/>
        <v>0</v>
      </c>
      <c r="AC280" s="139">
        <f t="shared" si="49"/>
        <v>0</v>
      </c>
    </row>
    <row r="281" spans="16:29" x14ac:dyDescent="0.25">
      <c r="P281" s="90"/>
      <c r="Q281" s="90"/>
      <c r="R281" s="90"/>
      <c r="S281" s="90"/>
      <c r="T281" s="139" t="b">
        <f t="shared" si="40"/>
        <v>0</v>
      </c>
      <c r="U281" s="139" t="b">
        <f t="shared" si="41"/>
        <v>0</v>
      </c>
      <c r="V281" s="139" t="b">
        <f t="shared" si="42"/>
        <v>0</v>
      </c>
      <c r="W281" s="139" t="b">
        <f t="shared" si="43"/>
        <v>0</v>
      </c>
      <c r="X281" s="139" t="b">
        <f t="shared" si="44"/>
        <v>0</v>
      </c>
      <c r="Y281" s="139" t="b">
        <f t="shared" si="45"/>
        <v>0</v>
      </c>
      <c r="Z281" s="139" t="b">
        <f t="shared" si="46"/>
        <v>0</v>
      </c>
      <c r="AA281" s="139" t="b">
        <f t="shared" si="47"/>
        <v>0</v>
      </c>
      <c r="AB281" s="139" t="b">
        <f t="shared" si="48"/>
        <v>0</v>
      </c>
      <c r="AC281" s="139">
        <f t="shared" si="49"/>
        <v>0</v>
      </c>
    </row>
    <row r="282" spans="16:29" x14ac:dyDescent="0.25">
      <c r="P282" s="90"/>
      <c r="Q282" s="90"/>
      <c r="R282" s="90"/>
      <c r="S282" s="90"/>
      <c r="T282" s="139" t="b">
        <f t="shared" si="40"/>
        <v>0</v>
      </c>
      <c r="U282" s="139" t="b">
        <f t="shared" si="41"/>
        <v>0</v>
      </c>
      <c r="V282" s="139" t="b">
        <f t="shared" si="42"/>
        <v>0</v>
      </c>
      <c r="W282" s="139" t="b">
        <f t="shared" si="43"/>
        <v>0</v>
      </c>
      <c r="X282" s="139" t="b">
        <f t="shared" si="44"/>
        <v>0</v>
      </c>
      <c r="Y282" s="139" t="b">
        <f t="shared" si="45"/>
        <v>0</v>
      </c>
      <c r="Z282" s="139" t="b">
        <f t="shared" si="46"/>
        <v>0</v>
      </c>
      <c r="AA282" s="139" t="b">
        <f t="shared" si="47"/>
        <v>0</v>
      </c>
      <c r="AB282" s="139" t="b">
        <f t="shared" si="48"/>
        <v>0</v>
      </c>
      <c r="AC282" s="139">
        <f t="shared" si="49"/>
        <v>0</v>
      </c>
    </row>
    <row r="283" spans="16:29" x14ac:dyDescent="0.25">
      <c r="P283" s="90"/>
      <c r="Q283" s="90"/>
      <c r="R283" s="90"/>
      <c r="S283" s="90"/>
      <c r="T283" s="139" t="b">
        <f t="shared" si="40"/>
        <v>0</v>
      </c>
      <c r="U283" s="139" t="b">
        <f t="shared" si="41"/>
        <v>0</v>
      </c>
      <c r="V283" s="139" t="b">
        <f t="shared" si="42"/>
        <v>0</v>
      </c>
      <c r="W283" s="139" t="b">
        <f t="shared" si="43"/>
        <v>0</v>
      </c>
      <c r="X283" s="139" t="b">
        <f t="shared" si="44"/>
        <v>0</v>
      </c>
      <c r="Y283" s="139" t="b">
        <f t="shared" si="45"/>
        <v>0</v>
      </c>
      <c r="Z283" s="139" t="b">
        <f t="shared" si="46"/>
        <v>0</v>
      </c>
      <c r="AA283" s="139" t="b">
        <f t="shared" si="47"/>
        <v>0</v>
      </c>
      <c r="AB283" s="139" t="b">
        <f t="shared" si="48"/>
        <v>0</v>
      </c>
      <c r="AC283" s="139">
        <f t="shared" si="49"/>
        <v>0</v>
      </c>
    </row>
    <row r="284" spans="16:29" x14ac:dyDescent="0.25">
      <c r="P284" s="90"/>
      <c r="Q284" s="90"/>
      <c r="R284" s="90"/>
      <c r="S284" s="90"/>
      <c r="T284" s="139" t="b">
        <f t="shared" si="40"/>
        <v>0</v>
      </c>
      <c r="U284" s="139" t="b">
        <f t="shared" si="41"/>
        <v>0</v>
      </c>
      <c r="V284" s="139" t="b">
        <f t="shared" si="42"/>
        <v>0</v>
      </c>
      <c r="W284" s="139" t="b">
        <f t="shared" si="43"/>
        <v>0</v>
      </c>
      <c r="X284" s="139" t="b">
        <f t="shared" si="44"/>
        <v>0</v>
      </c>
      <c r="Y284" s="139" t="b">
        <f t="shared" si="45"/>
        <v>0</v>
      </c>
      <c r="Z284" s="139" t="b">
        <f t="shared" si="46"/>
        <v>0</v>
      </c>
      <c r="AA284" s="139" t="b">
        <f t="shared" si="47"/>
        <v>0</v>
      </c>
      <c r="AB284" s="139" t="b">
        <f t="shared" si="48"/>
        <v>0</v>
      </c>
      <c r="AC284" s="139">
        <f t="shared" si="49"/>
        <v>0</v>
      </c>
    </row>
    <row r="285" spans="16:29" x14ac:dyDescent="0.25">
      <c r="P285" s="90"/>
      <c r="Q285" s="90"/>
      <c r="R285" s="90"/>
      <c r="S285" s="90"/>
      <c r="T285" s="139" t="b">
        <f t="shared" si="40"/>
        <v>0</v>
      </c>
      <c r="U285" s="139" t="b">
        <f t="shared" si="41"/>
        <v>0</v>
      </c>
      <c r="V285" s="139" t="b">
        <f t="shared" si="42"/>
        <v>0</v>
      </c>
      <c r="W285" s="139" t="b">
        <f t="shared" si="43"/>
        <v>0</v>
      </c>
      <c r="X285" s="139" t="b">
        <f t="shared" si="44"/>
        <v>0</v>
      </c>
      <c r="Y285" s="139" t="b">
        <f t="shared" si="45"/>
        <v>0</v>
      </c>
      <c r="Z285" s="139" t="b">
        <f t="shared" si="46"/>
        <v>0</v>
      </c>
      <c r="AA285" s="139" t="b">
        <f t="shared" si="47"/>
        <v>0</v>
      </c>
      <c r="AB285" s="139" t="b">
        <f t="shared" si="48"/>
        <v>0</v>
      </c>
      <c r="AC285" s="139">
        <f t="shared" si="49"/>
        <v>0</v>
      </c>
    </row>
    <row r="286" spans="16:29" x14ac:dyDescent="0.25">
      <c r="P286" s="90"/>
      <c r="Q286" s="90"/>
      <c r="R286" s="90"/>
      <c r="S286" s="90"/>
      <c r="T286" s="139" t="b">
        <f t="shared" si="40"/>
        <v>0</v>
      </c>
      <c r="U286" s="139" t="b">
        <f t="shared" si="41"/>
        <v>0</v>
      </c>
      <c r="V286" s="139" t="b">
        <f t="shared" si="42"/>
        <v>0</v>
      </c>
      <c r="W286" s="139" t="b">
        <f t="shared" si="43"/>
        <v>0</v>
      </c>
      <c r="X286" s="139" t="b">
        <f t="shared" si="44"/>
        <v>0</v>
      </c>
      <c r="Y286" s="139" t="b">
        <f t="shared" si="45"/>
        <v>0</v>
      </c>
      <c r="Z286" s="139" t="b">
        <f t="shared" si="46"/>
        <v>0</v>
      </c>
      <c r="AA286" s="139" t="b">
        <f t="shared" si="47"/>
        <v>0</v>
      </c>
      <c r="AB286" s="139" t="b">
        <f t="shared" si="48"/>
        <v>0</v>
      </c>
      <c r="AC286" s="139">
        <f t="shared" si="49"/>
        <v>0</v>
      </c>
    </row>
    <row r="287" spans="16:29" x14ac:dyDescent="0.25">
      <c r="P287" s="90"/>
      <c r="Q287" s="90"/>
      <c r="R287" s="90"/>
      <c r="S287" s="90"/>
      <c r="T287" s="139" t="b">
        <f t="shared" si="40"/>
        <v>0</v>
      </c>
      <c r="U287" s="139" t="b">
        <f t="shared" si="41"/>
        <v>0</v>
      </c>
      <c r="V287" s="139" t="b">
        <f t="shared" si="42"/>
        <v>0</v>
      </c>
      <c r="W287" s="139" t="b">
        <f t="shared" si="43"/>
        <v>0</v>
      </c>
      <c r="X287" s="139" t="b">
        <f t="shared" si="44"/>
        <v>0</v>
      </c>
      <c r="Y287" s="139" t="b">
        <f t="shared" si="45"/>
        <v>0</v>
      </c>
      <c r="Z287" s="139" t="b">
        <f t="shared" si="46"/>
        <v>0</v>
      </c>
      <c r="AA287" s="139" t="b">
        <f t="shared" si="47"/>
        <v>0</v>
      </c>
      <c r="AB287" s="139" t="b">
        <f t="shared" si="48"/>
        <v>0</v>
      </c>
      <c r="AC287" s="139">
        <f t="shared" si="49"/>
        <v>0</v>
      </c>
    </row>
    <row r="288" spans="16:29" x14ac:dyDescent="0.25">
      <c r="P288" s="90"/>
      <c r="Q288" s="90"/>
      <c r="R288" s="90"/>
      <c r="S288" s="90"/>
      <c r="T288" s="139" t="b">
        <f t="shared" si="40"/>
        <v>0</v>
      </c>
      <c r="U288" s="139" t="b">
        <f t="shared" si="41"/>
        <v>0</v>
      </c>
      <c r="V288" s="139" t="b">
        <f t="shared" si="42"/>
        <v>0</v>
      </c>
      <c r="W288" s="139" t="b">
        <f t="shared" si="43"/>
        <v>0</v>
      </c>
      <c r="X288" s="139" t="b">
        <f t="shared" si="44"/>
        <v>0</v>
      </c>
      <c r="Y288" s="139" t="b">
        <f t="shared" si="45"/>
        <v>0</v>
      </c>
      <c r="Z288" s="139" t="b">
        <f t="shared" si="46"/>
        <v>0</v>
      </c>
      <c r="AA288" s="139" t="b">
        <f t="shared" si="47"/>
        <v>0</v>
      </c>
      <c r="AB288" s="139" t="b">
        <f t="shared" si="48"/>
        <v>0</v>
      </c>
      <c r="AC288" s="139">
        <f t="shared" si="49"/>
        <v>0</v>
      </c>
    </row>
    <row r="289" spans="16:29" x14ac:dyDescent="0.25">
      <c r="P289" s="90"/>
      <c r="Q289" s="90"/>
      <c r="R289" s="90"/>
      <c r="S289" s="90"/>
      <c r="T289" s="139" t="b">
        <f t="shared" si="40"/>
        <v>0</v>
      </c>
      <c r="U289" s="139" t="b">
        <f t="shared" si="41"/>
        <v>0</v>
      </c>
      <c r="V289" s="139" t="b">
        <f t="shared" si="42"/>
        <v>0</v>
      </c>
      <c r="W289" s="139" t="b">
        <f t="shared" si="43"/>
        <v>0</v>
      </c>
      <c r="X289" s="139" t="b">
        <f t="shared" si="44"/>
        <v>0</v>
      </c>
      <c r="Y289" s="139" t="b">
        <f t="shared" si="45"/>
        <v>0</v>
      </c>
      <c r="Z289" s="139" t="b">
        <f t="shared" si="46"/>
        <v>0</v>
      </c>
      <c r="AA289" s="139" t="b">
        <f t="shared" si="47"/>
        <v>0</v>
      </c>
      <c r="AB289" s="139" t="b">
        <f t="shared" si="48"/>
        <v>0</v>
      </c>
      <c r="AC289" s="139">
        <f t="shared" si="49"/>
        <v>0</v>
      </c>
    </row>
    <row r="290" spans="16:29" x14ac:dyDescent="0.25">
      <c r="P290" s="90"/>
      <c r="Q290" s="90"/>
      <c r="R290" s="90"/>
      <c r="S290" s="90"/>
      <c r="T290" s="139" t="b">
        <f t="shared" si="40"/>
        <v>0</v>
      </c>
      <c r="U290" s="139" t="b">
        <f t="shared" si="41"/>
        <v>0</v>
      </c>
      <c r="V290" s="139" t="b">
        <f t="shared" si="42"/>
        <v>0</v>
      </c>
      <c r="W290" s="139" t="b">
        <f t="shared" si="43"/>
        <v>0</v>
      </c>
      <c r="X290" s="139" t="b">
        <f t="shared" si="44"/>
        <v>0</v>
      </c>
      <c r="Y290" s="139" t="b">
        <f t="shared" si="45"/>
        <v>0</v>
      </c>
      <c r="Z290" s="139" t="b">
        <f t="shared" si="46"/>
        <v>0</v>
      </c>
      <c r="AA290" s="139" t="b">
        <f t="shared" si="47"/>
        <v>0</v>
      </c>
      <c r="AB290" s="139" t="b">
        <f t="shared" si="48"/>
        <v>0</v>
      </c>
      <c r="AC290" s="139">
        <f t="shared" si="49"/>
        <v>0</v>
      </c>
    </row>
    <row r="291" spans="16:29" x14ac:dyDescent="0.25">
      <c r="P291" s="90"/>
      <c r="Q291" s="90"/>
      <c r="R291" s="90"/>
      <c r="S291" s="90"/>
      <c r="T291" s="139" t="b">
        <f t="shared" si="40"/>
        <v>0</v>
      </c>
      <c r="U291" s="139" t="b">
        <f t="shared" si="41"/>
        <v>0</v>
      </c>
      <c r="V291" s="139" t="b">
        <f t="shared" si="42"/>
        <v>0</v>
      </c>
      <c r="W291" s="139" t="b">
        <f t="shared" si="43"/>
        <v>0</v>
      </c>
      <c r="X291" s="139" t="b">
        <f t="shared" si="44"/>
        <v>0</v>
      </c>
      <c r="Y291" s="139" t="b">
        <f t="shared" si="45"/>
        <v>0</v>
      </c>
      <c r="Z291" s="139" t="b">
        <f t="shared" si="46"/>
        <v>0</v>
      </c>
      <c r="AA291" s="139" t="b">
        <f t="shared" si="47"/>
        <v>0</v>
      </c>
      <c r="AB291" s="139" t="b">
        <f t="shared" si="48"/>
        <v>0</v>
      </c>
      <c r="AC291" s="139">
        <f t="shared" si="49"/>
        <v>0</v>
      </c>
    </row>
    <row r="292" spans="16:29" x14ac:dyDescent="0.25">
      <c r="P292" s="90"/>
      <c r="Q292" s="90"/>
      <c r="R292" s="90"/>
      <c r="S292" s="90"/>
      <c r="T292" s="139" t="b">
        <f t="shared" si="40"/>
        <v>0</v>
      </c>
      <c r="U292" s="139" t="b">
        <f t="shared" si="41"/>
        <v>0</v>
      </c>
      <c r="V292" s="139" t="b">
        <f t="shared" si="42"/>
        <v>0</v>
      </c>
      <c r="W292" s="139" t="b">
        <f t="shared" si="43"/>
        <v>0</v>
      </c>
      <c r="X292" s="139" t="b">
        <f t="shared" si="44"/>
        <v>0</v>
      </c>
      <c r="Y292" s="139" t="b">
        <f t="shared" si="45"/>
        <v>0</v>
      </c>
      <c r="Z292" s="139" t="b">
        <f t="shared" si="46"/>
        <v>0</v>
      </c>
      <c r="AA292" s="139" t="b">
        <f t="shared" si="47"/>
        <v>0</v>
      </c>
      <c r="AB292" s="139" t="b">
        <f t="shared" si="48"/>
        <v>0</v>
      </c>
      <c r="AC292" s="139">
        <f t="shared" si="49"/>
        <v>0</v>
      </c>
    </row>
    <row r="293" spans="16:29" x14ac:dyDescent="0.25">
      <c r="P293" s="90"/>
      <c r="Q293" s="90"/>
      <c r="R293" s="90"/>
      <c r="S293" s="90"/>
      <c r="T293" s="139" t="b">
        <f t="shared" si="40"/>
        <v>0</v>
      </c>
      <c r="U293" s="139" t="b">
        <f t="shared" si="41"/>
        <v>0</v>
      </c>
      <c r="V293" s="139" t="b">
        <f t="shared" si="42"/>
        <v>0</v>
      </c>
      <c r="W293" s="139" t="b">
        <f t="shared" si="43"/>
        <v>0</v>
      </c>
      <c r="X293" s="139" t="b">
        <f t="shared" si="44"/>
        <v>0</v>
      </c>
      <c r="Y293" s="139" t="b">
        <f t="shared" si="45"/>
        <v>0</v>
      </c>
      <c r="Z293" s="139" t="b">
        <f t="shared" si="46"/>
        <v>0</v>
      </c>
      <c r="AA293" s="139" t="b">
        <f t="shared" si="47"/>
        <v>0</v>
      </c>
      <c r="AB293" s="139" t="b">
        <f t="shared" si="48"/>
        <v>0</v>
      </c>
      <c r="AC293" s="139">
        <f t="shared" si="49"/>
        <v>0</v>
      </c>
    </row>
    <row r="294" spans="16:29" x14ac:dyDescent="0.25">
      <c r="P294" s="90"/>
      <c r="Q294" s="90"/>
      <c r="R294" s="90"/>
      <c r="S294" s="90"/>
      <c r="T294" s="139" t="b">
        <f t="shared" si="40"/>
        <v>0</v>
      </c>
      <c r="U294" s="139" t="b">
        <f t="shared" si="41"/>
        <v>0</v>
      </c>
      <c r="V294" s="139" t="b">
        <f t="shared" si="42"/>
        <v>0</v>
      </c>
      <c r="W294" s="139" t="b">
        <f t="shared" si="43"/>
        <v>0</v>
      </c>
      <c r="X294" s="139" t="b">
        <f t="shared" si="44"/>
        <v>0</v>
      </c>
      <c r="Y294" s="139" t="b">
        <f t="shared" si="45"/>
        <v>0</v>
      </c>
      <c r="Z294" s="139" t="b">
        <f t="shared" si="46"/>
        <v>0</v>
      </c>
      <c r="AA294" s="139" t="b">
        <f t="shared" si="47"/>
        <v>0</v>
      </c>
      <c r="AB294" s="139" t="b">
        <f t="shared" si="48"/>
        <v>0</v>
      </c>
      <c r="AC294" s="139">
        <f t="shared" si="49"/>
        <v>0</v>
      </c>
    </row>
    <row r="295" spans="16:29" x14ac:dyDescent="0.25">
      <c r="P295" s="90"/>
      <c r="Q295" s="90"/>
      <c r="R295" s="90"/>
      <c r="S295" s="90"/>
      <c r="T295" s="139" t="b">
        <f t="shared" si="40"/>
        <v>0</v>
      </c>
      <c r="U295" s="139" t="b">
        <f t="shared" si="41"/>
        <v>0</v>
      </c>
      <c r="V295" s="139" t="b">
        <f t="shared" si="42"/>
        <v>0</v>
      </c>
      <c r="W295" s="139" t="b">
        <f t="shared" si="43"/>
        <v>0</v>
      </c>
      <c r="X295" s="139" t="b">
        <f t="shared" si="44"/>
        <v>0</v>
      </c>
      <c r="Y295" s="139" t="b">
        <f t="shared" si="45"/>
        <v>0</v>
      </c>
      <c r="Z295" s="139" t="b">
        <f t="shared" si="46"/>
        <v>0</v>
      </c>
      <c r="AA295" s="139" t="b">
        <f t="shared" si="47"/>
        <v>0</v>
      </c>
      <c r="AB295" s="139" t="b">
        <f t="shared" si="48"/>
        <v>0</v>
      </c>
      <c r="AC295" s="139">
        <f t="shared" si="49"/>
        <v>0</v>
      </c>
    </row>
    <row r="296" spans="16:29" x14ac:dyDescent="0.25">
      <c r="P296" s="90"/>
      <c r="Q296" s="90"/>
      <c r="R296" s="90"/>
      <c r="S296" s="90"/>
      <c r="T296" s="139" t="b">
        <f t="shared" si="40"/>
        <v>0</v>
      </c>
      <c r="U296" s="139" t="b">
        <f t="shared" si="41"/>
        <v>0</v>
      </c>
      <c r="V296" s="139" t="b">
        <f t="shared" si="42"/>
        <v>0</v>
      </c>
      <c r="W296" s="139" t="b">
        <f t="shared" si="43"/>
        <v>0</v>
      </c>
      <c r="X296" s="139" t="b">
        <f t="shared" si="44"/>
        <v>0</v>
      </c>
      <c r="Y296" s="139" t="b">
        <f t="shared" si="45"/>
        <v>0</v>
      </c>
      <c r="Z296" s="139" t="b">
        <f t="shared" si="46"/>
        <v>0</v>
      </c>
      <c r="AA296" s="139" t="b">
        <f t="shared" si="47"/>
        <v>0</v>
      </c>
      <c r="AB296" s="139" t="b">
        <f t="shared" si="48"/>
        <v>0</v>
      </c>
      <c r="AC296" s="139">
        <f t="shared" si="49"/>
        <v>0</v>
      </c>
    </row>
    <row r="297" spans="16:29" x14ac:dyDescent="0.25">
      <c r="P297" s="90"/>
      <c r="Q297" s="90"/>
      <c r="R297" s="90"/>
      <c r="S297" s="90"/>
      <c r="T297" s="139" t="b">
        <f t="shared" si="40"/>
        <v>0</v>
      </c>
      <c r="U297" s="139" t="b">
        <f t="shared" si="41"/>
        <v>0</v>
      </c>
      <c r="V297" s="139" t="b">
        <f t="shared" si="42"/>
        <v>0</v>
      </c>
      <c r="W297" s="139" t="b">
        <f t="shared" si="43"/>
        <v>0</v>
      </c>
      <c r="X297" s="139" t="b">
        <f t="shared" si="44"/>
        <v>0</v>
      </c>
      <c r="Y297" s="139" t="b">
        <f t="shared" si="45"/>
        <v>0</v>
      </c>
      <c r="Z297" s="139" t="b">
        <f t="shared" si="46"/>
        <v>0</v>
      </c>
      <c r="AA297" s="139" t="b">
        <f t="shared" si="47"/>
        <v>0</v>
      </c>
      <c r="AB297" s="139" t="b">
        <f t="shared" si="48"/>
        <v>0</v>
      </c>
      <c r="AC297" s="139">
        <f t="shared" si="49"/>
        <v>0</v>
      </c>
    </row>
    <row r="298" spans="16:29" x14ac:dyDescent="0.25">
      <c r="P298" s="90"/>
      <c r="Q298" s="90"/>
      <c r="R298" s="90"/>
      <c r="S298" s="90"/>
      <c r="T298" s="139" t="b">
        <f t="shared" si="40"/>
        <v>0</v>
      </c>
      <c r="U298" s="139" t="b">
        <f t="shared" si="41"/>
        <v>0</v>
      </c>
      <c r="V298" s="139" t="b">
        <f t="shared" si="42"/>
        <v>0</v>
      </c>
      <c r="W298" s="139" t="b">
        <f t="shared" si="43"/>
        <v>0</v>
      </c>
      <c r="X298" s="139" t="b">
        <f t="shared" si="44"/>
        <v>0</v>
      </c>
      <c r="Y298" s="139" t="b">
        <f t="shared" si="45"/>
        <v>0</v>
      </c>
      <c r="Z298" s="139" t="b">
        <f t="shared" si="46"/>
        <v>0</v>
      </c>
      <c r="AA298" s="139" t="b">
        <f t="shared" si="47"/>
        <v>0</v>
      </c>
      <c r="AB298" s="139" t="b">
        <f t="shared" si="48"/>
        <v>0</v>
      </c>
      <c r="AC298" s="139">
        <f t="shared" si="49"/>
        <v>0</v>
      </c>
    </row>
    <row r="299" spans="16:29" x14ac:dyDescent="0.25">
      <c r="P299" s="90"/>
      <c r="Q299" s="90"/>
      <c r="R299" s="90"/>
      <c r="S299" s="90"/>
      <c r="T299" s="139" t="b">
        <f t="shared" si="40"/>
        <v>0</v>
      </c>
      <c r="U299" s="139" t="b">
        <f t="shared" si="41"/>
        <v>0</v>
      </c>
      <c r="V299" s="139" t="b">
        <f t="shared" si="42"/>
        <v>0</v>
      </c>
      <c r="W299" s="139" t="b">
        <f t="shared" si="43"/>
        <v>0</v>
      </c>
      <c r="X299" s="139" t="b">
        <f t="shared" si="44"/>
        <v>0</v>
      </c>
      <c r="Y299" s="139" t="b">
        <f t="shared" si="45"/>
        <v>0</v>
      </c>
      <c r="Z299" s="139" t="b">
        <f t="shared" si="46"/>
        <v>0</v>
      </c>
      <c r="AA299" s="139" t="b">
        <f t="shared" si="47"/>
        <v>0</v>
      </c>
      <c r="AB299" s="139" t="b">
        <f t="shared" si="48"/>
        <v>0</v>
      </c>
      <c r="AC299" s="139">
        <f t="shared" si="49"/>
        <v>0</v>
      </c>
    </row>
    <row r="300" spans="16:29" x14ac:dyDescent="0.25">
      <c r="P300" s="90"/>
      <c r="Q300" s="90"/>
      <c r="R300" s="90"/>
      <c r="S300" s="90"/>
      <c r="T300" s="139" t="b">
        <f t="shared" si="40"/>
        <v>0</v>
      </c>
      <c r="U300" s="139" t="b">
        <f t="shared" si="41"/>
        <v>0</v>
      </c>
      <c r="V300" s="139" t="b">
        <f t="shared" si="42"/>
        <v>0</v>
      </c>
      <c r="W300" s="139" t="b">
        <f t="shared" si="43"/>
        <v>0</v>
      </c>
      <c r="X300" s="139" t="b">
        <f t="shared" si="44"/>
        <v>0</v>
      </c>
      <c r="Y300" s="139" t="b">
        <f t="shared" si="45"/>
        <v>0</v>
      </c>
      <c r="Z300" s="139" t="b">
        <f t="shared" si="46"/>
        <v>0</v>
      </c>
      <c r="AA300" s="139" t="b">
        <f t="shared" si="47"/>
        <v>0</v>
      </c>
      <c r="AB300" s="139" t="b">
        <f t="shared" si="48"/>
        <v>0</v>
      </c>
      <c r="AC300" s="139">
        <f t="shared" si="49"/>
        <v>0</v>
      </c>
    </row>
    <row r="301" spans="16:29" x14ac:dyDescent="0.25">
      <c r="P301" s="90"/>
      <c r="Q301" s="90"/>
      <c r="R301" s="90"/>
      <c r="S301" s="90"/>
      <c r="T301" s="139" t="b">
        <f t="shared" si="40"/>
        <v>0</v>
      </c>
      <c r="U301" s="139" t="b">
        <f t="shared" si="41"/>
        <v>0</v>
      </c>
      <c r="V301" s="139" t="b">
        <f t="shared" si="42"/>
        <v>0</v>
      </c>
      <c r="W301" s="139" t="b">
        <f t="shared" si="43"/>
        <v>0</v>
      </c>
      <c r="X301" s="139" t="b">
        <f t="shared" si="44"/>
        <v>0</v>
      </c>
      <c r="Y301" s="139" t="b">
        <f t="shared" si="45"/>
        <v>0</v>
      </c>
      <c r="Z301" s="139" t="b">
        <f t="shared" si="46"/>
        <v>0</v>
      </c>
      <c r="AA301" s="139" t="b">
        <f t="shared" si="47"/>
        <v>0</v>
      </c>
      <c r="AB301" s="139" t="b">
        <f t="shared" si="48"/>
        <v>0</v>
      </c>
      <c r="AC301" s="139">
        <f t="shared" si="49"/>
        <v>0</v>
      </c>
    </row>
    <row r="302" spans="16:29" x14ac:dyDescent="0.25">
      <c r="P302" s="90"/>
      <c r="Q302" s="90"/>
      <c r="R302" s="90"/>
      <c r="S302" s="90"/>
      <c r="T302" s="139" t="b">
        <f t="shared" si="40"/>
        <v>0</v>
      </c>
      <c r="U302" s="139" t="b">
        <f t="shared" si="41"/>
        <v>0</v>
      </c>
      <c r="V302" s="139" t="b">
        <f t="shared" si="42"/>
        <v>0</v>
      </c>
      <c r="W302" s="139" t="b">
        <f t="shared" si="43"/>
        <v>0</v>
      </c>
      <c r="X302" s="139" t="b">
        <f t="shared" si="44"/>
        <v>0</v>
      </c>
      <c r="Y302" s="139" t="b">
        <f t="shared" si="45"/>
        <v>0</v>
      </c>
      <c r="Z302" s="139" t="b">
        <f t="shared" si="46"/>
        <v>0</v>
      </c>
      <c r="AA302" s="139" t="b">
        <f t="shared" si="47"/>
        <v>0</v>
      </c>
      <c r="AB302" s="139" t="b">
        <f t="shared" si="48"/>
        <v>0</v>
      </c>
      <c r="AC302" s="139">
        <f t="shared" si="49"/>
        <v>0</v>
      </c>
    </row>
    <row r="303" spans="16:29" x14ac:dyDescent="0.25">
      <c r="P303" s="90"/>
      <c r="Q303" s="90"/>
      <c r="R303" s="90"/>
      <c r="S303" s="90"/>
      <c r="T303" s="139" t="b">
        <f t="shared" si="40"/>
        <v>0</v>
      </c>
      <c r="U303" s="139" t="b">
        <f t="shared" si="41"/>
        <v>0</v>
      </c>
      <c r="V303" s="139" t="b">
        <f t="shared" si="42"/>
        <v>0</v>
      </c>
      <c r="W303" s="139" t="b">
        <f t="shared" si="43"/>
        <v>0</v>
      </c>
      <c r="X303" s="139" t="b">
        <f t="shared" si="44"/>
        <v>0</v>
      </c>
      <c r="Y303" s="139" t="b">
        <f t="shared" si="45"/>
        <v>0</v>
      </c>
      <c r="Z303" s="139" t="b">
        <f t="shared" si="46"/>
        <v>0</v>
      </c>
      <c r="AA303" s="139" t="b">
        <f t="shared" si="47"/>
        <v>0</v>
      </c>
      <c r="AB303" s="139" t="b">
        <f t="shared" si="48"/>
        <v>0</v>
      </c>
      <c r="AC303" s="139">
        <f t="shared" si="49"/>
        <v>0</v>
      </c>
    </row>
    <row r="304" spans="16:29" x14ac:dyDescent="0.25">
      <c r="P304" s="90"/>
      <c r="Q304" s="90"/>
      <c r="R304" s="90"/>
      <c r="S304" s="90"/>
      <c r="T304" s="139" t="b">
        <f t="shared" si="40"/>
        <v>0</v>
      </c>
      <c r="U304" s="139" t="b">
        <f t="shared" si="41"/>
        <v>0</v>
      </c>
      <c r="V304" s="139" t="b">
        <f t="shared" si="42"/>
        <v>0</v>
      </c>
      <c r="W304" s="139" t="b">
        <f t="shared" si="43"/>
        <v>0</v>
      </c>
      <c r="X304" s="139" t="b">
        <f t="shared" si="44"/>
        <v>0</v>
      </c>
      <c r="Y304" s="139" t="b">
        <f t="shared" si="45"/>
        <v>0</v>
      </c>
      <c r="Z304" s="139" t="b">
        <f t="shared" si="46"/>
        <v>0</v>
      </c>
      <c r="AA304" s="139" t="b">
        <f t="shared" si="47"/>
        <v>0</v>
      </c>
      <c r="AB304" s="139" t="b">
        <f t="shared" si="48"/>
        <v>0</v>
      </c>
      <c r="AC304" s="139">
        <f t="shared" si="49"/>
        <v>0</v>
      </c>
    </row>
    <row r="305" spans="16:29" x14ac:dyDescent="0.25">
      <c r="P305" s="90"/>
      <c r="Q305" s="90"/>
      <c r="R305" s="90"/>
      <c r="S305" s="90"/>
      <c r="T305" s="139" t="b">
        <f t="shared" si="40"/>
        <v>0</v>
      </c>
      <c r="U305" s="139" t="b">
        <f t="shared" si="41"/>
        <v>0</v>
      </c>
      <c r="V305" s="139" t="b">
        <f t="shared" si="42"/>
        <v>0</v>
      </c>
      <c r="W305" s="139" t="b">
        <f t="shared" si="43"/>
        <v>0</v>
      </c>
      <c r="X305" s="139" t="b">
        <f t="shared" si="44"/>
        <v>0</v>
      </c>
      <c r="Y305" s="139" t="b">
        <f t="shared" si="45"/>
        <v>0</v>
      </c>
      <c r="Z305" s="139" t="b">
        <f t="shared" si="46"/>
        <v>0</v>
      </c>
      <c r="AA305" s="139" t="b">
        <f t="shared" si="47"/>
        <v>0</v>
      </c>
      <c r="AB305" s="139" t="b">
        <f t="shared" si="48"/>
        <v>0</v>
      </c>
      <c r="AC305" s="139">
        <f t="shared" si="49"/>
        <v>0</v>
      </c>
    </row>
    <row r="306" spans="16:29" x14ac:dyDescent="0.25">
      <c r="P306" s="90"/>
      <c r="Q306" s="90"/>
      <c r="R306" s="90"/>
      <c r="S306" s="90"/>
      <c r="T306" s="139" t="b">
        <f t="shared" si="40"/>
        <v>0</v>
      </c>
      <c r="U306" s="139" t="b">
        <f t="shared" si="41"/>
        <v>0</v>
      </c>
      <c r="V306" s="139" t="b">
        <f t="shared" si="42"/>
        <v>0</v>
      </c>
      <c r="W306" s="139" t="b">
        <f t="shared" si="43"/>
        <v>0</v>
      </c>
      <c r="X306" s="139" t="b">
        <f t="shared" si="44"/>
        <v>0</v>
      </c>
      <c r="Y306" s="139" t="b">
        <f t="shared" si="45"/>
        <v>0</v>
      </c>
      <c r="Z306" s="139" t="b">
        <f t="shared" si="46"/>
        <v>0</v>
      </c>
      <c r="AA306" s="139" t="b">
        <f t="shared" si="47"/>
        <v>0</v>
      </c>
      <c r="AB306" s="139" t="b">
        <f t="shared" si="48"/>
        <v>0</v>
      </c>
      <c r="AC306" s="139">
        <f t="shared" si="49"/>
        <v>0</v>
      </c>
    </row>
    <row r="307" spans="16:29" x14ac:dyDescent="0.25">
      <c r="P307" s="90"/>
      <c r="Q307" s="90"/>
      <c r="R307" s="90"/>
      <c r="S307" s="90"/>
      <c r="T307" s="139" t="b">
        <f t="shared" si="40"/>
        <v>0</v>
      </c>
      <c r="U307" s="139" t="b">
        <f t="shared" si="41"/>
        <v>0</v>
      </c>
      <c r="V307" s="139" t="b">
        <f t="shared" si="42"/>
        <v>0</v>
      </c>
      <c r="W307" s="139" t="b">
        <f t="shared" si="43"/>
        <v>0</v>
      </c>
      <c r="X307" s="139" t="b">
        <f t="shared" si="44"/>
        <v>0</v>
      </c>
      <c r="Y307" s="139" t="b">
        <f t="shared" si="45"/>
        <v>0</v>
      </c>
      <c r="Z307" s="139" t="b">
        <f t="shared" si="46"/>
        <v>0</v>
      </c>
      <c r="AA307" s="139" t="b">
        <f t="shared" si="47"/>
        <v>0</v>
      </c>
      <c r="AB307" s="139" t="b">
        <f t="shared" si="48"/>
        <v>0</v>
      </c>
      <c r="AC307" s="139">
        <f t="shared" si="49"/>
        <v>0</v>
      </c>
    </row>
    <row r="308" spans="16:29" x14ac:dyDescent="0.25">
      <c r="P308" s="90"/>
      <c r="Q308" s="90"/>
      <c r="R308" s="90"/>
      <c r="S308" s="90"/>
      <c r="T308" s="139" t="b">
        <f t="shared" si="40"/>
        <v>0</v>
      </c>
      <c r="U308" s="139" t="b">
        <f t="shared" si="41"/>
        <v>0</v>
      </c>
      <c r="V308" s="139" t="b">
        <f t="shared" si="42"/>
        <v>0</v>
      </c>
      <c r="W308" s="139" t="b">
        <f t="shared" si="43"/>
        <v>0</v>
      </c>
      <c r="X308" s="139" t="b">
        <f t="shared" si="44"/>
        <v>0</v>
      </c>
      <c r="Y308" s="139" t="b">
        <f t="shared" si="45"/>
        <v>0</v>
      </c>
      <c r="Z308" s="139" t="b">
        <f t="shared" si="46"/>
        <v>0</v>
      </c>
      <c r="AA308" s="139" t="b">
        <f t="shared" si="47"/>
        <v>0</v>
      </c>
      <c r="AB308" s="139" t="b">
        <f t="shared" si="48"/>
        <v>0</v>
      </c>
      <c r="AC308" s="139">
        <f t="shared" si="49"/>
        <v>0</v>
      </c>
    </row>
    <row r="309" spans="16:29" x14ac:dyDescent="0.25">
      <c r="P309" s="90"/>
      <c r="Q309" s="90"/>
      <c r="R309" s="90"/>
      <c r="S309" s="90"/>
      <c r="T309" s="139" t="b">
        <f t="shared" si="40"/>
        <v>0</v>
      </c>
      <c r="U309" s="139" t="b">
        <f t="shared" si="41"/>
        <v>0</v>
      </c>
      <c r="V309" s="139" t="b">
        <f t="shared" si="42"/>
        <v>0</v>
      </c>
      <c r="W309" s="139" t="b">
        <f t="shared" si="43"/>
        <v>0</v>
      </c>
      <c r="X309" s="139" t="b">
        <f t="shared" si="44"/>
        <v>0</v>
      </c>
      <c r="Y309" s="139" t="b">
        <f t="shared" si="45"/>
        <v>0</v>
      </c>
      <c r="Z309" s="139" t="b">
        <f t="shared" si="46"/>
        <v>0</v>
      </c>
      <c r="AA309" s="139" t="b">
        <f t="shared" si="47"/>
        <v>0</v>
      </c>
      <c r="AB309" s="139" t="b">
        <f t="shared" si="48"/>
        <v>0</v>
      </c>
      <c r="AC309" s="139">
        <f t="shared" si="49"/>
        <v>0</v>
      </c>
    </row>
    <row r="310" spans="16:29" x14ac:dyDescent="0.25">
      <c r="P310" s="90"/>
      <c r="Q310" s="90"/>
      <c r="R310" s="90"/>
      <c r="S310" s="90"/>
      <c r="T310" s="139" t="b">
        <f t="shared" si="40"/>
        <v>0</v>
      </c>
      <c r="U310" s="139" t="b">
        <f t="shared" si="41"/>
        <v>0</v>
      </c>
      <c r="V310" s="139" t="b">
        <f t="shared" si="42"/>
        <v>0</v>
      </c>
      <c r="W310" s="139" t="b">
        <f t="shared" si="43"/>
        <v>0</v>
      </c>
      <c r="X310" s="139" t="b">
        <f t="shared" si="44"/>
        <v>0</v>
      </c>
      <c r="Y310" s="139" t="b">
        <f t="shared" si="45"/>
        <v>0</v>
      </c>
      <c r="Z310" s="139" t="b">
        <f t="shared" si="46"/>
        <v>0</v>
      </c>
      <c r="AA310" s="139" t="b">
        <f t="shared" si="47"/>
        <v>0</v>
      </c>
      <c r="AB310" s="139" t="b">
        <f t="shared" si="48"/>
        <v>0</v>
      </c>
      <c r="AC310" s="139">
        <f t="shared" si="49"/>
        <v>0</v>
      </c>
    </row>
    <row r="311" spans="16:29" x14ac:dyDescent="0.25">
      <c r="P311" s="90"/>
      <c r="Q311" s="90"/>
      <c r="R311" s="90"/>
      <c r="S311" s="90"/>
      <c r="T311" s="139" t="b">
        <f t="shared" si="40"/>
        <v>0</v>
      </c>
      <c r="U311" s="139" t="b">
        <f t="shared" si="41"/>
        <v>0</v>
      </c>
      <c r="V311" s="139" t="b">
        <f t="shared" si="42"/>
        <v>0</v>
      </c>
      <c r="W311" s="139" t="b">
        <f t="shared" si="43"/>
        <v>0</v>
      </c>
      <c r="X311" s="139" t="b">
        <f t="shared" si="44"/>
        <v>0</v>
      </c>
      <c r="Y311" s="139" t="b">
        <f t="shared" si="45"/>
        <v>0</v>
      </c>
      <c r="Z311" s="139" t="b">
        <f t="shared" si="46"/>
        <v>0</v>
      </c>
      <c r="AA311" s="139" t="b">
        <f t="shared" si="47"/>
        <v>0</v>
      </c>
      <c r="AB311" s="139" t="b">
        <f t="shared" si="48"/>
        <v>0</v>
      </c>
      <c r="AC311" s="139">
        <f t="shared" si="49"/>
        <v>0</v>
      </c>
    </row>
    <row r="312" spans="16:29" x14ac:dyDescent="0.25">
      <c r="P312" s="90"/>
      <c r="Q312" s="90"/>
      <c r="R312" s="90"/>
      <c r="S312" s="90"/>
      <c r="T312" s="139" t="b">
        <f t="shared" si="40"/>
        <v>0</v>
      </c>
      <c r="U312" s="139" t="b">
        <f t="shared" si="41"/>
        <v>0</v>
      </c>
      <c r="V312" s="139" t="b">
        <f t="shared" si="42"/>
        <v>0</v>
      </c>
      <c r="W312" s="139" t="b">
        <f t="shared" si="43"/>
        <v>0</v>
      </c>
      <c r="X312" s="139" t="b">
        <f t="shared" si="44"/>
        <v>0</v>
      </c>
      <c r="Y312" s="139" t="b">
        <f t="shared" si="45"/>
        <v>0</v>
      </c>
      <c r="Z312" s="139" t="b">
        <f t="shared" si="46"/>
        <v>0</v>
      </c>
      <c r="AA312" s="139" t="b">
        <f t="shared" si="47"/>
        <v>0</v>
      </c>
      <c r="AB312" s="139" t="b">
        <f t="shared" si="48"/>
        <v>0</v>
      </c>
      <c r="AC312" s="139">
        <f t="shared" si="49"/>
        <v>0</v>
      </c>
    </row>
    <row r="313" spans="16:29" x14ac:dyDescent="0.25">
      <c r="P313" s="90"/>
      <c r="Q313" s="90"/>
      <c r="R313" s="90"/>
      <c r="S313" s="90"/>
      <c r="T313" s="139" t="b">
        <f t="shared" si="40"/>
        <v>0</v>
      </c>
      <c r="U313" s="139" t="b">
        <f t="shared" si="41"/>
        <v>0</v>
      </c>
      <c r="V313" s="139" t="b">
        <f t="shared" si="42"/>
        <v>0</v>
      </c>
      <c r="W313" s="139" t="b">
        <f t="shared" si="43"/>
        <v>0</v>
      </c>
      <c r="X313" s="139" t="b">
        <f t="shared" si="44"/>
        <v>0</v>
      </c>
      <c r="Y313" s="139" t="b">
        <f t="shared" si="45"/>
        <v>0</v>
      </c>
      <c r="Z313" s="139" t="b">
        <f t="shared" si="46"/>
        <v>0</v>
      </c>
      <c r="AA313" s="139" t="b">
        <f t="shared" si="47"/>
        <v>0</v>
      </c>
      <c r="AB313" s="139" t="b">
        <f t="shared" si="48"/>
        <v>0</v>
      </c>
      <c r="AC313" s="139">
        <f t="shared" si="49"/>
        <v>0</v>
      </c>
    </row>
    <row r="314" spans="16:29" x14ac:dyDescent="0.25">
      <c r="P314" s="90"/>
      <c r="Q314" s="90"/>
      <c r="R314" s="90"/>
      <c r="S314" s="90"/>
      <c r="T314" s="139" t="b">
        <f t="shared" si="40"/>
        <v>0</v>
      </c>
      <c r="U314" s="139" t="b">
        <f t="shared" si="41"/>
        <v>0</v>
      </c>
      <c r="V314" s="139" t="b">
        <f t="shared" si="42"/>
        <v>0</v>
      </c>
      <c r="W314" s="139" t="b">
        <f t="shared" si="43"/>
        <v>0</v>
      </c>
      <c r="X314" s="139" t="b">
        <f t="shared" si="44"/>
        <v>0</v>
      </c>
      <c r="Y314" s="139" t="b">
        <f t="shared" si="45"/>
        <v>0</v>
      </c>
      <c r="Z314" s="139" t="b">
        <f t="shared" si="46"/>
        <v>0</v>
      </c>
      <c r="AA314" s="139" t="b">
        <f t="shared" si="47"/>
        <v>0</v>
      </c>
      <c r="AB314" s="139" t="b">
        <f t="shared" si="48"/>
        <v>0</v>
      </c>
      <c r="AC314" s="139">
        <f t="shared" si="49"/>
        <v>0</v>
      </c>
    </row>
    <row r="315" spans="16:29" x14ac:dyDescent="0.25">
      <c r="P315" s="90"/>
      <c r="Q315" s="90"/>
      <c r="R315" s="90"/>
      <c r="S315" s="90"/>
      <c r="T315" s="139" t="b">
        <f t="shared" si="40"/>
        <v>0</v>
      </c>
      <c r="U315" s="139" t="b">
        <f t="shared" si="41"/>
        <v>0</v>
      </c>
      <c r="V315" s="139" t="b">
        <f t="shared" si="42"/>
        <v>0</v>
      </c>
      <c r="W315" s="139" t="b">
        <f t="shared" si="43"/>
        <v>0</v>
      </c>
      <c r="X315" s="139" t="b">
        <f t="shared" si="44"/>
        <v>0</v>
      </c>
      <c r="Y315" s="139" t="b">
        <f t="shared" si="45"/>
        <v>0</v>
      </c>
      <c r="Z315" s="139" t="b">
        <f t="shared" si="46"/>
        <v>0</v>
      </c>
      <c r="AA315" s="139" t="b">
        <f t="shared" si="47"/>
        <v>0</v>
      </c>
      <c r="AB315" s="139" t="b">
        <f t="shared" si="48"/>
        <v>0</v>
      </c>
      <c r="AC315" s="139">
        <f t="shared" si="49"/>
        <v>0</v>
      </c>
    </row>
    <row r="316" spans="16:29" x14ac:dyDescent="0.25">
      <c r="P316" s="90"/>
      <c r="Q316" s="90"/>
      <c r="R316" s="90"/>
      <c r="S316" s="90"/>
      <c r="T316" s="139" t="b">
        <f t="shared" si="40"/>
        <v>0</v>
      </c>
      <c r="U316" s="139" t="b">
        <f t="shared" si="41"/>
        <v>0</v>
      </c>
      <c r="V316" s="139" t="b">
        <f t="shared" si="42"/>
        <v>0</v>
      </c>
      <c r="W316" s="139" t="b">
        <f t="shared" si="43"/>
        <v>0</v>
      </c>
      <c r="X316" s="139" t="b">
        <f t="shared" si="44"/>
        <v>0</v>
      </c>
      <c r="Y316" s="139" t="b">
        <f t="shared" si="45"/>
        <v>0</v>
      </c>
      <c r="Z316" s="139" t="b">
        <f t="shared" si="46"/>
        <v>0</v>
      </c>
      <c r="AA316" s="139" t="b">
        <f t="shared" si="47"/>
        <v>0</v>
      </c>
      <c r="AB316" s="139" t="b">
        <f t="shared" si="48"/>
        <v>0</v>
      </c>
      <c r="AC316" s="139">
        <f t="shared" si="49"/>
        <v>0</v>
      </c>
    </row>
    <row r="317" spans="16:29" x14ac:dyDescent="0.25">
      <c r="P317" s="90"/>
      <c r="Q317" s="90"/>
      <c r="R317" s="90"/>
      <c r="S317" s="90"/>
      <c r="T317" s="139" t="b">
        <f t="shared" si="40"/>
        <v>0</v>
      </c>
      <c r="U317" s="139" t="b">
        <f t="shared" si="41"/>
        <v>0</v>
      </c>
      <c r="V317" s="139" t="b">
        <f t="shared" si="42"/>
        <v>0</v>
      </c>
      <c r="W317" s="139" t="b">
        <f t="shared" si="43"/>
        <v>0</v>
      </c>
      <c r="X317" s="139" t="b">
        <f t="shared" si="44"/>
        <v>0</v>
      </c>
      <c r="Y317" s="139" t="b">
        <f t="shared" si="45"/>
        <v>0</v>
      </c>
      <c r="Z317" s="139" t="b">
        <f t="shared" si="46"/>
        <v>0</v>
      </c>
      <c r="AA317" s="139" t="b">
        <f t="shared" si="47"/>
        <v>0</v>
      </c>
      <c r="AB317" s="139" t="b">
        <f t="shared" si="48"/>
        <v>0</v>
      </c>
      <c r="AC317" s="139">
        <f t="shared" si="49"/>
        <v>0</v>
      </c>
    </row>
    <row r="318" spans="16:29" x14ac:dyDescent="0.25">
      <c r="P318" s="90"/>
      <c r="Q318" s="90"/>
      <c r="R318" s="90"/>
      <c r="S318" s="90"/>
      <c r="T318" s="139" t="b">
        <f t="shared" si="40"/>
        <v>0</v>
      </c>
      <c r="U318" s="139" t="b">
        <f t="shared" si="41"/>
        <v>0</v>
      </c>
      <c r="V318" s="139" t="b">
        <f t="shared" si="42"/>
        <v>0</v>
      </c>
      <c r="W318" s="139" t="b">
        <f t="shared" si="43"/>
        <v>0</v>
      </c>
      <c r="X318" s="139" t="b">
        <f t="shared" si="44"/>
        <v>0</v>
      </c>
      <c r="Y318" s="139" t="b">
        <f t="shared" si="45"/>
        <v>0</v>
      </c>
      <c r="Z318" s="139" t="b">
        <f t="shared" si="46"/>
        <v>0</v>
      </c>
      <c r="AA318" s="139" t="b">
        <f t="shared" si="47"/>
        <v>0</v>
      </c>
      <c r="AB318" s="139" t="b">
        <f t="shared" si="48"/>
        <v>0</v>
      </c>
      <c r="AC318" s="139">
        <f t="shared" si="49"/>
        <v>0</v>
      </c>
    </row>
    <row r="319" spans="16:29" x14ac:dyDescent="0.25">
      <c r="P319" s="90"/>
      <c r="Q319" s="90"/>
      <c r="R319" s="90"/>
      <c r="S319" s="90"/>
      <c r="T319" s="139" t="b">
        <f t="shared" si="40"/>
        <v>0</v>
      </c>
      <c r="U319" s="139" t="b">
        <f t="shared" si="41"/>
        <v>0</v>
      </c>
      <c r="V319" s="139" t="b">
        <f t="shared" si="42"/>
        <v>0</v>
      </c>
      <c r="W319" s="139" t="b">
        <f t="shared" si="43"/>
        <v>0</v>
      </c>
      <c r="X319" s="139" t="b">
        <f t="shared" si="44"/>
        <v>0</v>
      </c>
      <c r="Y319" s="139" t="b">
        <f t="shared" si="45"/>
        <v>0</v>
      </c>
      <c r="Z319" s="139" t="b">
        <f t="shared" si="46"/>
        <v>0</v>
      </c>
      <c r="AA319" s="139" t="b">
        <f t="shared" si="47"/>
        <v>0</v>
      </c>
      <c r="AB319" s="139" t="b">
        <f t="shared" si="48"/>
        <v>0</v>
      </c>
      <c r="AC319" s="139">
        <f t="shared" si="49"/>
        <v>0</v>
      </c>
    </row>
    <row r="320" spans="16:29" x14ac:dyDescent="0.25">
      <c r="P320" s="90"/>
      <c r="Q320" s="90"/>
      <c r="R320" s="90"/>
      <c r="S320" s="90"/>
      <c r="T320" s="139" t="b">
        <f t="shared" si="40"/>
        <v>0</v>
      </c>
      <c r="U320" s="139" t="b">
        <f t="shared" si="41"/>
        <v>0</v>
      </c>
      <c r="V320" s="139" t="b">
        <f t="shared" si="42"/>
        <v>0</v>
      </c>
      <c r="W320" s="139" t="b">
        <f t="shared" si="43"/>
        <v>0</v>
      </c>
      <c r="X320" s="139" t="b">
        <f t="shared" si="44"/>
        <v>0</v>
      </c>
      <c r="Y320" s="139" t="b">
        <f t="shared" si="45"/>
        <v>0</v>
      </c>
      <c r="Z320" s="139" t="b">
        <f t="shared" si="46"/>
        <v>0</v>
      </c>
      <c r="AA320" s="139" t="b">
        <f t="shared" si="47"/>
        <v>0</v>
      </c>
      <c r="AB320" s="139" t="b">
        <f t="shared" si="48"/>
        <v>0</v>
      </c>
      <c r="AC320" s="139">
        <f t="shared" si="49"/>
        <v>0</v>
      </c>
    </row>
    <row r="321" spans="16:29" x14ac:dyDescent="0.25">
      <c r="P321" s="90"/>
      <c r="Q321" s="90"/>
      <c r="R321" s="90"/>
      <c r="S321" s="90"/>
      <c r="T321" s="139" t="b">
        <f t="shared" si="40"/>
        <v>0</v>
      </c>
      <c r="U321" s="139" t="b">
        <f t="shared" si="41"/>
        <v>0</v>
      </c>
      <c r="V321" s="139" t="b">
        <f t="shared" si="42"/>
        <v>0</v>
      </c>
      <c r="W321" s="139" t="b">
        <f t="shared" si="43"/>
        <v>0</v>
      </c>
      <c r="X321" s="139" t="b">
        <f t="shared" si="44"/>
        <v>0</v>
      </c>
      <c r="Y321" s="139" t="b">
        <f t="shared" si="45"/>
        <v>0</v>
      </c>
      <c r="Z321" s="139" t="b">
        <f t="shared" si="46"/>
        <v>0</v>
      </c>
      <c r="AA321" s="139" t="b">
        <f t="shared" si="47"/>
        <v>0</v>
      </c>
      <c r="AB321" s="139" t="b">
        <f t="shared" si="48"/>
        <v>0</v>
      </c>
      <c r="AC321" s="139">
        <f t="shared" si="49"/>
        <v>0</v>
      </c>
    </row>
    <row r="322" spans="16:29" x14ac:dyDescent="0.25">
      <c r="P322" s="90"/>
      <c r="Q322" s="90"/>
      <c r="R322" s="90"/>
      <c r="S322" s="90"/>
      <c r="T322" s="139" t="b">
        <f t="shared" si="40"/>
        <v>0</v>
      </c>
      <c r="U322" s="139" t="b">
        <f t="shared" si="41"/>
        <v>0</v>
      </c>
      <c r="V322" s="139" t="b">
        <f t="shared" si="42"/>
        <v>0</v>
      </c>
      <c r="W322" s="139" t="b">
        <f t="shared" si="43"/>
        <v>0</v>
      </c>
      <c r="X322" s="139" t="b">
        <f t="shared" si="44"/>
        <v>0</v>
      </c>
      <c r="Y322" s="139" t="b">
        <f t="shared" si="45"/>
        <v>0</v>
      </c>
      <c r="Z322" s="139" t="b">
        <f t="shared" si="46"/>
        <v>0</v>
      </c>
      <c r="AA322" s="139" t="b">
        <f t="shared" si="47"/>
        <v>0</v>
      </c>
      <c r="AB322" s="139" t="b">
        <f t="shared" si="48"/>
        <v>0</v>
      </c>
      <c r="AC322" s="139">
        <f t="shared" si="49"/>
        <v>0</v>
      </c>
    </row>
    <row r="323" spans="16:29" x14ac:dyDescent="0.25">
      <c r="P323" s="90"/>
      <c r="Q323" s="90"/>
      <c r="R323" s="90"/>
      <c r="S323" s="90"/>
      <c r="T323" s="139" t="b">
        <f t="shared" si="40"/>
        <v>0</v>
      </c>
      <c r="U323" s="139" t="b">
        <f t="shared" si="41"/>
        <v>0</v>
      </c>
      <c r="V323" s="139" t="b">
        <f t="shared" si="42"/>
        <v>0</v>
      </c>
      <c r="W323" s="139" t="b">
        <f t="shared" si="43"/>
        <v>0</v>
      </c>
      <c r="X323" s="139" t="b">
        <f t="shared" si="44"/>
        <v>0</v>
      </c>
      <c r="Y323" s="139" t="b">
        <f t="shared" si="45"/>
        <v>0</v>
      </c>
      <c r="Z323" s="139" t="b">
        <f t="shared" si="46"/>
        <v>0</v>
      </c>
      <c r="AA323" s="139" t="b">
        <f t="shared" si="47"/>
        <v>0</v>
      </c>
      <c r="AB323" s="139" t="b">
        <f t="shared" si="48"/>
        <v>0</v>
      </c>
      <c r="AC323" s="139">
        <f t="shared" si="49"/>
        <v>0</v>
      </c>
    </row>
    <row r="324" spans="16:29" x14ac:dyDescent="0.25">
      <c r="P324" s="90"/>
      <c r="Q324" s="90"/>
      <c r="R324" s="90"/>
      <c r="S324" s="90"/>
      <c r="T324" s="139" t="b">
        <f t="shared" si="40"/>
        <v>0</v>
      </c>
      <c r="U324" s="139" t="b">
        <f t="shared" si="41"/>
        <v>0</v>
      </c>
      <c r="V324" s="139" t="b">
        <f t="shared" si="42"/>
        <v>0</v>
      </c>
      <c r="W324" s="139" t="b">
        <f t="shared" si="43"/>
        <v>0</v>
      </c>
      <c r="X324" s="139" t="b">
        <f t="shared" si="44"/>
        <v>0</v>
      </c>
      <c r="Y324" s="139" t="b">
        <f t="shared" si="45"/>
        <v>0</v>
      </c>
      <c r="Z324" s="139" t="b">
        <f t="shared" si="46"/>
        <v>0</v>
      </c>
      <c r="AA324" s="139" t="b">
        <f t="shared" si="47"/>
        <v>0</v>
      </c>
      <c r="AB324" s="139" t="b">
        <f t="shared" si="48"/>
        <v>0</v>
      </c>
      <c r="AC324" s="139">
        <f t="shared" si="49"/>
        <v>0</v>
      </c>
    </row>
    <row r="325" spans="16:29" x14ac:dyDescent="0.25">
      <c r="P325" s="90"/>
      <c r="Q325" s="90"/>
      <c r="R325" s="90"/>
      <c r="S325" s="90"/>
      <c r="T325" s="139" t="b">
        <f t="shared" si="40"/>
        <v>0</v>
      </c>
      <c r="U325" s="139" t="b">
        <f t="shared" si="41"/>
        <v>0</v>
      </c>
      <c r="V325" s="139" t="b">
        <f t="shared" si="42"/>
        <v>0</v>
      </c>
      <c r="W325" s="139" t="b">
        <f t="shared" si="43"/>
        <v>0</v>
      </c>
      <c r="X325" s="139" t="b">
        <f t="shared" si="44"/>
        <v>0</v>
      </c>
      <c r="Y325" s="139" t="b">
        <f t="shared" si="45"/>
        <v>0</v>
      </c>
      <c r="Z325" s="139" t="b">
        <f t="shared" si="46"/>
        <v>0</v>
      </c>
      <c r="AA325" s="139" t="b">
        <f t="shared" si="47"/>
        <v>0</v>
      </c>
      <c r="AB325" s="139" t="b">
        <f t="shared" si="48"/>
        <v>0</v>
      </c>
      <c r="AC325" s="139">
        <f t="shared" si="49"/>
        <v>0</v>
      </c>
    </row>
    <row r="326" spans="16:29" x14ac:dyDescent="0.25">
      <c r="P326" s="90"/>
      <c r="Q326" s="90"/>
      <c r="R326" s="90"/>
      <c r="S326" s="90"/>
      <c r="T326" s="139" t="b">
        <f t="shared" si="40"/>
        <v>0</v>
      </c>
      <c r="U326" s="139" t="b">
        <f t="shared" si="41"/>
        <v>0</v>
      </c>
      <c r="V326" s="139" t="b">
        <f t="shared" si="42"/>
        <v>0</v>
      </c>
      <c r="W326" s="139" t="b">
        <f t="shared" si="43"/>
        <v>0</v>
      </c>
      <c r="X326" s="139" t="b">
        <f t="shared" si="44"/>
        <v>0</v>
      </c>
      <c r="Y326" s="139" t="b">
        <f t="shared" si="45"/>
        <v>0</v>
      </c>
      <c r="Z326" s="139" t="b">
        <f t="shared" si="46"/>
        <v>0</v>
      </c>
      <c r="AA326" s="139" t="b">
        <f t="shared" si="47"/>
        <v>0</v>
      </c>
      <c r="AB326" s="139" t="b">
        <f t="shared" si="48"/>
        <v>0</v>
      </c>
      <c r="AC326" s="139">
        <f t="shared" si="49"/>
        <v>0</v>
      </c>
    </row>
    <row r="327" spans="16:29" x14ac:dyDescent="0.25">
      <c r="P327" s="90"/>
      <c r="Q327" s="90"/>
      <c r="R327" s="90"/>
      <c r="S327" s="90"/>
      <c r="T327" s="139" t="b">
        <f t="shared" si="40"/>
        <v>0</v>
      </c>
      <c r="U327" s="139" t="b">
        <f t="shared" si="41"/>
        <v>0</v>
      </c>
      <c r="V327" s="139" t="b">
        <f t="shared" si="42"/>
        <v>0</v>
      </c>
      <c r="W327" s="139" t="b">
        <f t="shared" si="43"/>
        <v>0</v>
      </c>
      <c r="X327" s="139" t="b">
        <f t="shared" si="44"/>
        <v>0</v>
      </c>
      <c r="Y327" s="139" t="b">
        <f t="shared" si="45"/>
        <v>0</v>
      </c>
      <c r="Z327" s="139" t="b">
        <f t="shared" si="46"/>
        <v>0</v>
      </c>
      <c r="AA327" s="139" t="b">
        <f t="shared" si="47"/>
        <v>0</v>
      </c>
      <c r="AB327" s="139" t="b">
        <f t="shared" si="48"/>
        <v>0</v>
      </c>
      <c r="AC327" s="139">
        <f t="shared" si="49"/>
        <v>0</v>
      </c>
    </row>
    <row r="328" spans="16:29" x14ac:dyDescent="0.25">
      <c r="P328" s="90"/>
      <c r="Q328" s="90"/>
      <c r="R328" s="90"/>
      <c r="S328" s="90"/>
      <c r="T328" s="139" t="b">
        <f t="shared" si="40"/>
        <v>0</v>
      </c>
      <c r="U328" s="139" t="b">
        <f t="shared" si="41"/>
        <v>0</v>
      </c>
      <c r="V328" s="139" t="b">
        <f t="shared" si="42"/>
        <v>0</v>
      </c>
      <c r="W328" s="139" t="b">
        <f t="shared" si="43"/>
        <v>0</v>
      </c>
      <c r="X328" s="139" t="b">
        <f t="shared" si="44"/>
        <v>0</v>
      </c>
      <c r="Y328" s="139" t="b">
        <f t="shared" si="45"/>
        <v>0</v>
      </c>
      <c r="Z328" s="139" t="b">
        <f t="shared" si="46"/>
        <v>0</v>
      </c>
      <c r="AA328" s="139" t="b">
        <f t="shared" si="47"/>
        <v>0</v>
      </c>
      <c r="AB328" s="139" t="b">
        <f t="shared" si="48"/>
        <v>0</v>
      </c>
      <c r="AC328" s="139">
        <f t="shared" si="49"/>
        <v>0</v>
      </c>
    </row>
    <row r="329" spans="16:29" x14ac:dyDescent="0.25">
      <c r="P329" s="90"/>
      <c r="Q329" s="90"/>
      <c r="R329" s="90"/>
      <c r="S329" s="90"/>
      <c r="T329" s="139" t="b">
        <f t="shared" si="40"/>
        <v>0</v>
      </c>
      <c r="U329" s="139" t="b">
        <f t="shared" si="41"/>
        <v>0</v>
      </c>
      <c r="V329" s="139" t="b">
        <f t="shared" si="42"/>
        <v>0</v>
      </c>
      <c r="W329" s="139" t="b">
        <f t="shared" si="43"/>
        <v>0</v>
      </c>
      <c r="X329" s="139" t="b">
        <f t="shared" si="44"/>
        <v>0</v>
      </c>
      <c r="Y329" s="139" t="b">
        <f t="shared" si="45"/>
        <v>0</v>
      </c>
      <c r="Z329" s="139" t="b">
        <f t="shared" si="46"/>
        <v>0</v>
      </c>
      <c r="AA329" s="139" t="b">
        <f t="shared" si="47"/>
        <v>0</v>
      </c>
      <c r="AB329" s="139" t="b">
        <f t="shared" si="48"/>
        <v>0</v>
      </c>
      <c r="AC329" s="139">
        <f t="shared" si="49"/>
        <v>0</v>
      </c>
    </row>
    <row r="330" spans="16:29" x14ac:dyDescent="0.25">
      <c r="P330" s="90"/>
      <c r="Q330" s="90"/>
      <c r="R330" s="90"/>
      <c r="S330" s="90"/>
      <c r="T330" s="139" t="b">
        <f t="shared" si="40"/>
        <v>0</v>
      </c>
      <c r="U330" s="139" t="b">
        <f t="shared" si="41"/>
        <v>0</v>
      </c>
      <c r="V330" s="139" t="b">
        <f t="shared" si="42"/>
        <v>0</v>
      </c>
      <c r="W330" s="139" t="b">
        <f t="shared" si="43"/>
        <v>0</v>
      </c>
      <c r="X330" s="139" t="b">
        <f t="shared" si="44"/>
        <v>0</v>
      </c>
      <c r="Y330" s="139" t="b">
        <f t="shared" si="45"/>
        <v>0</v>
      </c>
      <c r="Z330" s="139" t="b">
        <f t="shared" si="46"/>
        <v>0</v>
      </c>
      <c r="AA330" s="139" t="b">
        <f t="shared" si="47"/>
        <v>0</v>
      </c>
      <c r="AB330" s="139" t="b">
        <f t="shared" si="48"/>
        <v>0</v>
      </c>
      <c r="AC330" s="139">
        <f t="shared" si="49"/>
        <v>0</v>
      </c>
    </row>
    <row r="331" spans="16:29" x14ac:dyDescent="0.25">
      <c r="P331" s="90"/>
      <c r="Q331" s="90"/>
      <c r="R331" s="90"/>
      <c r="S331" s="90"/>
      <c r="T331" s="139" t="b">
        <f t="shared" si="40"/>
        <v>0</v>
      </c>
      <c r="U331" s="139" t="b">
        <f t="shared" si="41"/>
        <v>0</v>
      </c>
      <c r="V331" s="139" t="b">
        <f t="shared" si="42"/>
        <v>0</v>
      </c>
      <c r="W331" s="139" t="b">
        <f t="shared" si="43"/>
        <v>0</v>
      </c>
      <c r="X331" s="139" t="b">
        <f t="shared" si="44"/>
        <v>0</v>
      </c>
      <c r="Y331" s="139" t="b">
        <f t="shared" si="45"/>
        <v>0</v>
      </c>
      <c r="Z331" s="139" t="b">
        <f t="shared" si="46"/>
        <v>0</v>
      </c>
      <c r="AA331" s="139" t="b">
        <f t="shared" si="47"/>
        <v>0</v>
      </c>
      <c r="AB331" s="139" t="b">
        <f t="shared" si="48"/>
        <v>0</v>
      </c>
      <c r="AC331" s="139">
        <f t="shared" si="49"/>
        <v>0</v>
      </c>
    </row>
    <row r="332" spans="16:29" x14ac:dyDescent="0.25">
      <c r="P332" s="90"/>
      <c r="Q332" s="90"/>
      <c r="R332" s="90"/>
      <c r="S332" s="90"/>
      <c r="T332" s="139" t="b">
        <f t="shared" si="40"/>
        <v>0</v>
      </c>
      <c r="U332" s="139" t="b">
        <f t="shared" si="41"/>
        <v>0</v>
      </c>
      <c r="V332" s="139" t="b">
        <f t="shared" si="42"/>
        <v>0</v>
      </c>
      <c r="W332" s="139" t="b">
        <f t="shared" si="43"/>
        <v>0</v>
      </c>
      <c r="X332" s="139" t="b">
        <f t="shared" si="44"/>
        <v>0</v>
      </c>
      <c r="Y332" s="139" t="b">
        <f t="shared" si="45"/>
        <v>0</v>
      </c>
      <c r="Z332" s="139" t="b">
        <f t="shared" si="46"/>
        <v>0</v>
      </c>
      <c r="AA332" s="139" t="b">
        <f t="shared" si="47"/>
        <v>0</v>
      </c>
      <c r="AB332" s="139" t="b">
        <f t="shared" si="48"/>
        <v>0</v>
      </c>
      <c r="AC332" s="139">
        <f t="shared" si="49"/>
        <v>0</v>
      </c>
    </row>
    <row r="333" spans="16:29" x14ac:dyDescent="0.25">
      <c r="P333" s="90"/>
      <c r="Q333" s="90"/>
      <c r="R333" s="90"/>
      <c r="S333" s="90"/>
      <c r="T333" s="139" t="b">
        <f t="shared" si="40"/>
        <v>0</v>
      </c>
      <c r="U333" s="139" t="b">
        <f t="shared" si="41"/>
        <v>0</v>
      </c>
      <c r="V333" s="139" t="b">
        <f t="shared" si="42"/>
        <v>0</v>
      </c>
      <c r="W333" s="139" t="b">
        <f t="shared" si="43"/>
        <v>0</v>
      </c>
      <c r="X333" s="139" t="b">
        <f t="shared" si="44"/>
        <v>0</v>
      </c>
      <c r="Y333" s="139" t="b">
        <f t="shared" si="45"/>
        <v>0</v>
      </c>
      <c r="Z333" s="139" t="b">
        <f t="shared" si="46"/>
        <v>0</v>
      </c>
      <c r="AA333" s="139" t="b">
        <f t="shared" si="47"/>
        <v>0</v>
      </c>
      <c r="AB333" s="139" t="b">
        <f t="shared" si="48"/>
        <v>0</v>
      </c>
      <c r="AC333" s="139">
        <f t="shared" si="49"/>
        <v>0</v>
      </c>
    </row>
    <row r="334" spans="16:29" x14ac:dyDescent="0.25">
      <c r="P334" s="90"/>
      <c r="Q334" s="90"/>
      <c r="R334" s="90"/>
      <c r="S334" s="90"/>
      <c r="T334" s="139" t="b">
        <f t="shared" si="40"/>
        <v>0</v>
      </c>
      <c r="U334" s="139" t="b">
        <f t="shared" si="41"/>
        <v>0</v>
      </c>
      <c r="V334" s="139" t="b">
        <f t="shared" si="42"/>
        <v>0</v>
      </c>
      <c r="W334" s="139" t="b">
        <f t="shared" si="43"/>
        <v>0</v>
      </c>
      <c r="X334" s="139" t="b">
        <f t="shared" si="44"/>
        <v>0</v>
      </c>
      <c r="Y334" s="139" t="b">
        <f t="shared" si="45"/>
        <v>0</v>
      </c>
      <c r="Z334" s="139" t="b">
        <f t="shared" si="46"/>
        <v>0</v>
      </c>
      <c r="AA334" s="139" t="b">
        <f t="shared" si="47"/>
        <v>0</v>
      </c>
      <c r="AB334" s="139" t="b">
        <f t="shared" si="48"/>
        <v>0</v>
      </c>
      <c r="AC334" s="139">
        <f t="shared" si="49"/>
        <v>0</v>
      </c>
    </row>
    <row r="335" spans="16:29" x14ac:dyDescent="0.25">
      <c r="P335" s="90"/>
      <c r="Q335" s="90"/>
      <c r="R335" s="90"/>
      <c r="S335" s="90"/>
      <c r="T335" s="139" t="b">
        <f t="shared" ref="T335:T398" si="50">IF(P335="&lt; 15 km/jour",IF(Q335="&gt; 75% du temps dans le trafic urbain",IF(R335="peu de chargement (&lt; 30 l)",IF(S335="&gt; 75 % du temps max. 1 passager",TRUE(),))))</f>
        <v>0</v>
      </c>
      <c r="U335" s="139" t="b">
        <f t="shared" ref="U335:U398" si="51">IF(P335="&lt; 100 km/jour",IF(Q335="&gt; 75% du temps dans le trafic urbain",IF(R335="quantité moy. chargement (30-300 l)",IF(S335="&gt; 75 % du temps max. 4 passagers",TRUE(),))))</f>
        <v>0</v>
      </c>
      <c r="V335" s="139" t="b">
        <f t="shared" ref="V335:V398" si="52">IF(P335="&lt; 100 km/jour",IF(Q335="&gt; 75% du temps dans le trafic urbain",IF(R335="quantité moy. chargement (30-300 l)",IF(S335="&gt; 75 % du temps max. 1 passager",TRUE(),))))</f>
        <v>0</v>
      </c>
      <c r="W335" s="139" t="b">
        <f t="shared" ref="W335:W398" si="53">IF(P335="&lt; 100 km/jour",IF(Q335="&gt; 75% du temps dans le trafic urbain",IF(R335="peu de chargement (&lt; 30 l)",IF(S335="&gt; 75 % du temps max. 1 passager",TRUE(),))))</f>
        <v>0</v>
      </c>
      <c r="X335" s="139" t="b">
        <f t="shared" ref="X335:X398" si="54">IF(P335="&lt; 100 km/jour",IF(Q335="&gt; 75% du temps dans le trafic urbain",IF(R335="peu de chargement (&lt; 30 l)",IF(S335="&gt; 75 % du temps max. 4 passagers",TRUE(),))))</f>
        <v>0</v>
      </c>
      <c r="Y335" s="139" t="b">
        <f t="shared" ref="Y335:Y398" si="55">IF(P335="&lt; 15 km/jour",IF(Q335="&gt; 75% du temps dans le trafic urbain",IF(R335="quantité moy. chargement (30-300 l)",IF(S335="&gt; 75 % du temps max. 4 passagers",TRUE(),))))</f>
        <v>0</v>
      </c>
      <c r="Z335" s="139" t="b">
        <f t="shared" ref="Z335:Z398" si="56">IF(P335="&lt; 15 km/jour",IF(Q335="&gt; 75% du temps dans le trafic urbain",IF(R335="quantité moy. chargement (30-300 l)",IF(S335="&gt; 75 % du temps max. 1 passager",TRUE(),))))</f>
        <v>0</v>
      </c>
      <c r="AA335" s="139" t="b">
        <f t="shared" ref="AA335:AA398" si="57">IF(P335="&lt; 15 km/jour",IF(Q335="&gt; 75% du temps dans le trafic urbain",IF(R335="peu de chargement (&lt; 30 l)",IF(S335="&gt; 75 % du temps max. 1 passager",TRUE(),))))</f>
        <v>0</v>
      </c>
      <c r="AB335" s="139" t="b">
        <f t="shared" ref="AB335:AB398" si="58">IF(P335="&lt; 15 km/jour",IF(Q335="&gt; 75% du temps dans le trafic urbain",IF(R335="peu de chargement (&lt; 30 l)",IF(S335="&gt; 75 % du temps max. 4 passagers",TRUE(),))))</f>
        <v>0</v>
      </c>
      <c r="AC335" s="139">
        <f t="shared" ref="AC335:AC398" si="59">COUNTIF(U335:AB335,TRUE())</f>
        <v>0</v>
      </c>
    </row>
    <row r="336" spans="16:29" x14ac:dyDescent="0.25">
      <c r="P336" s="90"/>
      <c r="Q336" s="90"/>
      <c r="R336" s="90"/>
      <c r="S336" s="90"/>
      <c r="T336" s="139" t="b">
        <f t="shared" si="50"/>
        <v>0</v>
      </c>
      <c r="U336" s="139" t="b">
        <f t="shared" si="51"/>
        <v>0</v>
      </c>
      <c r="V336" s="139" t="b">
        <f t="shared" si="52"/>
        <v>0</v>
      </c>
      <c r="W336" s="139" t="b">
        <f t="shared" si="53"/>
        <v>0</v>
      </c>
      <c r="X336" s="139" t="b">
        <f t="shared" si="54"/>
        <v>0</v>
      </c>
      <c r="Y336" s="139" t="b">
        <f t="shared" si="55"/>
        <v>0</v>
      </c>
      <c r="Z336" s="139" t="b">
        <f t="shared" si="56"/>
        <v>0</v>
      </c>
      <c r="AA336" s="139" t="b">
        <f t="shared" si="57"/>
        <v>0</v>
      </c>
      <c r="AB336" s="139" t="b">
        <f t="shared" si="58"/>
        <v>0</v>
      </c>
      <c r="AC336" s="139">
        <f t="shared" si="59"/>
        <v>0</v>
      </c>
    </row>
    <row r="337" spans="16:29" x14ac:dyDescent="0.25">
      <c r="P337" s="90"/>
      <c r="Q337" s="90"/>
      <c r="R337" s="90"/>
      <c r="S337" s="90"/>
      <c r="T337" s="139" t="b">
        <f t="shared" si="50"/>
        <v>0</v>
      </c>
      <c r="U337" s="139" t="b">
        <f t="shared" si="51"/>
        <v>0</v>
      </c>
      <c r="V337" s="139" t="b">
        <f t="shared" si="52"/>
        <v>0</v>
      </c>
      <c r="W337" s="139" t="b">
        <f t="shared" si="53"/>
        <v>0</v>
      </c>
      <c r="X337" s="139" t="b">
        <f t="shared" si="54"/>
        <v>0</v>
      </c>
      <c r="Y337" s="139" t="b">
        <f t="shared" si="55"/>
        <v>0</v>
      </c>
      <c r="Z337" s="139" t="b">
        <f t="shared" si="56"/>
        <v>0</v>
      </c>
      <c r="AA337" s="139" t="b">
        <f t="shared" si="57"/>
        <v>0</v>
      </c>
      <c r="AB337" s="139" t="b">
        <f t="shared" si="58"/>
        <v>0</v>
      </c>
      <c r="AC337" s="139">
        <f t="shared" si="59"/>
        <v>0</v>
      </c>
    </row>
    <row r="338" spans="16:29" x14ac:dyDescent="0.25">
      <c r="P338" s="90"/>
      <c r="Q338" s="90"/>
      <c r="R338" s="90"/>
      <c r="S338" s="90"/>
      <c r="T338" s="139" t="b">
        <f t="shared" si="50"/>
        <v>0</v>
      </c>
      <c r="U338" s="139" t="b">
        <f t="shared" si="51"/>
        <v>0</v>
      </c>
      <c r="V338" s="139" t="b">
        <f t="shared" si="52"/>
        <v>0</v>
      </c>
      <c r="W338" s="139" t="b">
        <f t="shared" si="53"/>
        <v>0</v>
      </c>
      <c r="X338" s="139" t="b">
        <f t="shared" si="54"/>
        <v>0</v>
      </c>
      <c r="Y338" s="139" t="b">
        <f t="shared" si="55"/>
        <v>0</v>
      </c>
      <c r="Z338" s="139" t="b">
        <f t="shared" si="56"/>
        <v>0</v>
      </c>
      <c r="AA338" s="139" t="b">
        <f t="shared" si="57"/>
        <v>0</v>
      </c>
      <c r="AB338" s="139" t="b">
        <f t="shared" si="58"/>
        <v>0</v>
      </c>
      <c r="AC338" s="139">
        <f t="shared" si="59"/>
        <v>0</v>
      </c>
    </row>
    <row r="339" spans="16:29" x14ac:dyDescent="0.25">
      <c r="P339" s="90"/>
      <c r="Q339" s="90"/>
      <c r="R339" s="90"/>
      <c r="S339" s="90"/>
      <c r="T339" s="139" t="b">
        <f t="shared" si="50"/>
        <v>0</v>
      </c>
      <c r="U339" s="139" t="b">
        <f t="shared" si="51"/>
        <v>0</v>
      </c>
      <c r="V339" s="139" t="b">
        <f t="shared" si="52"/>
        <v>0</v>
      </c>
      <c r="W339" s="139" t="b">
        <f t="shared" si="53"/>
        <v>0</v>
      </c>
      <c r="X339" s="139" t="b">
        <f t="shared" si="54"/>
        <v>0</v>
      </c>
      <c r="Y339" s="139" t="b">
        <f t="shared" si="55"/>
        <v>0</v>
      </c>
      <c r="Z339" s="139" t="b">
        <f t="shared" si="56"/>
        <v>0</v>
      </c>
      <c r="AA339" s="139" t="b">
        <f t="shared" si="57"/>
        <v>0</v>
      </c>
      <c r="AB339" s="139" t="b">
        <f t="shared" si="58"/>
        <v>0</v>
      </c>
      <c r="AC339" s="139">
        <f t="shared" si="59"/>
        <v>0</v>
      </c>
    </row>
    <row r="340" spans="16:29" x14ac:dyDescent="0.25">
      <c r="P340" s="90"/>
      <c r="Q340" s="90"/>
      <c r="R340" s="90"/>
      <c r="S340" s="90"/>
      <c r="T340" s="139" t="b">
        <f t="shared" si="50"/>
        <v>0</v>
      </c>
      <c r="U340" s="139" t="b">
        <f t="shared" si="51"/>
        <v>0</v>
      </c>
      <c r="V340" s="139" t="b">
        <f t="shared" si="52"/>
        <v>0</v>
      </c>
      <c r="W340" s="139" t="b">
        <f t="shared" si="53"/>
        <v>0</v>
      </c>
      <c r="X340" s="139" t="b">
        <f t="shared" si="54"/>
        <v>0</v>
      </c>
      <c r="Y340" s="139" t="b">
        <f t="shared" si="55"/>
        <v>0</v>
      </c>
      <c r="Z340" s="139" t="b">
        <f t="shared" si="56"/>
        <v>0</v>
      </c>
      <c r="AA340" s="139" t="b">
        <f t="shared" si="57"/>
        <v>0</v>
      </c>
      <c r="AB340" s="139" t="b">
        <f t="shared" si="58"/>
        <v>0</v>
      </c>
      <c r="AC340" s="139">
        <f t="shared" si="59"/>
        <v>0</v>
      </c>
    </row>
    <row r="341" spans="16:29" x14ac:dyDescent="0.25">
      <c r="P341" s="90"/>
      <c r="Q341" s="90"/>
      <c r="R341" s="90"/>
      <c r="S341" s="90"/>
      <c r="T341" s="139" t="b">
        <f t="shared" si="50"/>
        <v>0</v>
      </c>
      <c r="U341" s="139" t="b">
        <f t="shared" si="51"/>
        <v>0</v>
      </c>
      <c r="V341" s="139" t="b">
        <f t="shared" si="52"/>
        <v>0</v>
      </c>
      <c r="W341" s="139" t="b">
        <f t="shared" si="53"/>
        <v>0</v>
      </c>
      <c r="X341" s="139" t="b">
        <f t="shared" si="54"/>
        <v>0</v>
      </c>
      <c r="Y341" s="139" t="b">
        <f t="shared" si="55"/>
        <v>0</v>
      </c>
      <c r="Z341" s="139" t="b">
        <f t="shared" si="56"/>
        <v>0</v>
      </c>
      <c r="AA341" s="139" t="b">
        <f t="shared" si="57"/>
        <v>0</v>
      </c>
      <c r="AB341" s="139" t="b">
        <f t="shared" si="58"/>
        <v>0</v>
      </c>
      <c r="AC341" s="139">
        <f t="shared" si="59"/>
        <v>0</v>
      </c>
    </row>
    <row r="342" spans="16:29" x14ac:dyDescent="0.25">
      <c r="P342" s="90"/>
      <c r="Q342" s="90"/>
      <c r="R342" s="90"/>
      <c r="S342" s="90"/>
      <c r="T342" s="139" t="b">
        <f t="shared" si="50"/>
        <v>0</v>
      </c>
      <c r="U342" s="139" t="b">
        <f t="shared" si="51"/>
        <v>0</v>
      </c>
      <c r="V342" s="139" t="b">
        <f t="shared" si="52"/>
        <v>0</v>
      </c>
      <c r="W342" s="139" t="b">
        <f t="shared" si="53"/>
        <v>0</v>
      </c>
      <c r="X342" s="139" t="b">
        <f t="shared" si="54"/>
        <v>0</v>
      </c>
      <c r="Y342" s="139" t="b">
        <f t="shared" si="55"/>
        <v>0</v>
      </c>
      <c r="Z342" s="139" t="b">
        <f t="shared" si="56"/>
        <v>0</v>
      </c>
      <c r="AA342" s="139" t="b">
        <f t="shared" si="57"/>
        <v>0</v>
      </c>
      <c r="AB342" s="139" t="b">
        <f t="shared" si="58"/>
        <v>0</v>
      </c>
      <c r="AC342" s="139">
        <f t="shared" si="59"/>
        <v>0</v>
      </c>
    </row>
    <row r="343" spans="16:29" x14ac:dyDescent="0.25">
      <c r="P343" s="90"/>
      <c r="Q343" s="90"/>
      <c r="R343" s="90"/>
      <c r="S343" s="90"/>
      <c r="T343" s="139" t="b">
        <f t="shared" si="50"/>
        <v>0</v>
      </c>
      <c r="U343" s="139" t="b">
        <f t="shared" si="51"/>
        <v>0</v>
      </c>
      <c r="V343" s="139" t="b">
        <f t="shared" si="52"/>
        <v>0</v>
      </c>
      <c r="W343" s="139" t="b">
        <f t="shared" si="53"/>
        <v>0</v>
      </c>
      <c r="X343" s="139" t="b">
        <f t="shared" si="54"/>
        <v>0</v>
      </c>
      <c r="Y343" s="139" t="b">
        <f t="shared" si="55"/>
        <v>0</v>
      </c>
      <c r="Z343" s="139" t="b">
        <f t="shared" si="56"/>
        <v>0</v>
      </c>
      <c r="AA343" s="139" t="b">
        <f t="shared" si="57"/>
        <v>0</v>
      </c>
      <c r="AB343" s="139" t="b">
        <f t="shared" si="58"/>
        <v>0</v>
      </c>
      <c r="AC343" s="139">
        <f t="shared" si="59"/>
        <v>0</v>
      </c>
    </row>
    <row r="344" spans="16:29" x14ac:dyDescent="0.25">
      <c r="P344" s="90"/>
      <c r="Q344" s="90"/>
      <c r="R344" s="90"/>
      <c r="S344" s="90"/>
      <c r="T344" s="139" t="b">
        <f t="shared" si="50"/>
        <v>0</v>
      </c>
      <c r="U344" s="139" t="b">
        <f t="shared" si="51"/>
        <v>0</v>
      </c>
      <c r="V344" s="139" t="b">
        <f t="shared" si="52"/>
        <v>0</v>
      </c>
      <c r="W344" s="139" t="b">
        <f t="shared" si="53"/>
        <v>0</v>
      </c>
      <c r="X344" s="139" t="b">
        <f t="shared" si="54"/>
        <v>0</v>
      </c>
      <c r="Y344" s="139" t="b">
        <f t="shared" si="55"/>
        <v>0</v>
      </c>
      <c r="Z344" s="139" t="b">
        <f t="shared" si="56"/>
        <v>0</v>
      </c>
      <c r="AA344" s="139" t="b">
        <f t="shared" si="57"/>
        <v>0</v>
      </c>
      <c r="AB344" s="139" t="b">
        <f t="shared" si="58"/>
        <v>0</v>
      </c>
      <c r="AC344" s="139">
        <f t="shared" si="59"/>
        <v>0</v>
      </c>
    </row>
    <row r="345" spans="16:29" x14ac:dyDescent="0.25">
      <c r="P345" s="90"/>
      <c r="Q345" s="90"/>
      <c r="R345" s="90"/>
      <c r="S345" s="90"/>
      <c r="T345" s="139" t="b">
        <f t="shared" si="50"/>
        <v>0</v>
      </c>
      <c r="U345" s="139" t="b">
        <f t="shared" si="51"/>
        <v>0</v>
      </c>
      <c r="V345" s="139" t="b">
        <f t="shared" si="52"/>
        <v>0</v>
      </c>
      <c r="W345" s="139" t="b">
        <f t="shared" si="53"/>
        <v>0</v>
      </c>
      <c r="X345" s="139" t="b">
        <f t="shared" si="54"/>
        <v>0</v>
      </c>
      <c r="Y345" s="139" t="b">
        <f t="shared" si="55"/>
        <v>0</v>
      </c>
      <c r="Z345" s="139" t="b">
        <f t="shared" si="56"/>
        <v>0</v>
      </c>
      <c r="AA345" s="139" t="b">
        <f t="shared" si="57"/>
        <v>0</v>
      </c>
      <c r="AB345" s="139" t="b">
        <f t="shared" si="58"/>
        <v>0</v>
      </c>
      <c r="AC345" s="139">
        <f t="shared" si="59"/>
        <v>0</v>
      </c>
    </row>
    <row r="346" spans="16:29" x14ac:dyDescent="0.25">
      <c r="P346" s="90"/>
      <c r="Q346" s="90"/>
      <c r="R346" s="90"/>
      <c r="S346" s="90"/>
      <c r="T346" s="139" t="b">
        <f t="shared" si="50"/>
        <v>0</v>
      </c>
      <c r="U346" s="139" t="b">
        <f t="shared" si="51"/>
        <v>0</v>
      </c>
      <c r="V346" s="139" t="b">
        <f t="shared" si="52"/>
        <v>0</v>
      </c>
      <c r="W346" s="139" t="b">
        <f t="shared" si="53"/>
        <v>0</v>
      </c>
      <c r="X346" s="139" t="b">
        <f t="shared" si="54"/>
        <v>0</v>
      </c>
      <c r="Y346" s="139" t="b">
        <f t="shared" si="55"/>
        <v>0</v>
      </c>
      <c r="Z346" s="139" t="b">
        <f t="shared" si="56"/>
        <v>0</v>
      </c>
      <c r="AA346" s="139" t="b">
        <f t="shared" si="57"/>
        <v>0</v>
      </c>
      <c r="AB346" s="139" t="b">
        <f t="shared" si="58"/>
        <v>0</v>
      </c>
      <c r="AC346" s="139">
        <f t="shared" si="59"/>
        <v>0</v>
      </c>
    </row>
    <row r="347" spans="16:29" x14ac:dyDescent="0.25">
      <c r="P347" s="90"/>
      <c r="Q347" s="90"/>
      <c r="R347" s="90"/>
      <c r="S347" s="90"/>
      <c r="T347" s="139" t="b">
        <f t="shared" si="50"/>
        <v>0</v>
      </c>
      <c r="U347" s="139" t="b">
        <f t="shared" si="51"/>
        <v>0</v>
      </c>
      <c r="V347" s="139" t="b">
        <f t="shared" si="52"/>
        <v>0</v>
      </c>
      <c r="W347" s="139" t="b">
        <f t="shared" si="53"/>
        <v>0</v>
      </c>
      <c r="X347" s="139" t="b">
        <f t="shared" si="54"/>
        <v>0</v>
      </c>
      <c r="Y347" s="139" t="b">
        <f t="shared" si="55"/>
        <v>0</v>
      </c>
      <c r="Z347" s="139" t="b">
        <f t="shared" si="56"/>
        <v>0</v>
      </c>
      <c r="AA347" s="139" t="b">
        <f t="shared" si="57"/>
        <v>0</v>
      </c>
      <c r="AB347" s="139" t="b">
        <f t="shared" si="58"/>
        <v>0</v>
      </c>
      <c r="AC347" s="139">
        <f t="shared" si="59"/>
        <v>0</v>
      </c>
    </row>
    <row r="348" spans="16:29" x14ac:dyDescent="0.25">
      <c r="P348" s="90"/>
      <c r="Q348" s="90"/>
      <c r="R348" s="90"/>
      <c r="S348" s="90"/>
      <c r="T348" s="139" t="b">
        <f t="shared" si="50"/>
        <v>0</v>
      </c>
      <c r="U348" s="139" t="b">
        <f t="shared" si="51"/>
        <v>0</v>
      </c>
      <c r="V348" s="139" t="b">
        <f t="shared" si="52"/>
        <v>0</v>
      </c>
      <c r="W348" s="139" t="b">
        <f t="shared" si="53"/>
        <v>0</v>
      </c>
      <c r="X348" s="139" t="b">
        <f t="shared" si="54"/>
        <v>0</v>
      </c>
      <c r="Y348" s="139" t="b">
        <f t="shared" si="55"/>
        <v>0</v>
      </c>
      <c r="Z348" s="139" t="b">
        <f t="shared" si="56"/>
        <v>0</v>
      </c>
      <c r="AA348" s="139" t="b">
        <f t="shared" si="57"/>
        <v>0</v>
      </c>
      <c r="AB348" s="139" t="b">
        <f t="shared" si="58"/>
        <v>0</v>
      </c>
      <c r="AC348" s="139">
        <f t="shared" si="59"/>
        <v>0</v>
      </c>
    </row>
    <row r="349" spans="16:29" x14ac:dyDescent="0.25">
      <c r="P349" s="90"/>
      <c r="Q349" s="90"/>
      <c r="R349" s="90"/>
      <c r="S349" s="90"/>
      <c r="T349" s="139" t="b">
        <f t="shared" si="50"/>
        <v>0</v>
      </c>
      <c r="U349" s="139" t="b">
        <f t="shared" si="51"/>
        <v>0</v>
      </c>
      <c r="V349" s="139" t="b">
        <f t="shared" si="52"/>
        <v>0</v>
      </c>
      <c r="W349" s="139" t="b">
        <f t="shared" si="53"/>
        <v>0</v>
      </c>
      <c r="X349" s="139" t="b">
        <f t="shared" si="54"/>
        <v>0</v>
      </c>
      <c r="Y349" s="139" t="b">
        <f t="shared" si="55"/>
        <v>0</v>
      </c>
      <c r="Z349" s="139" t="b">
        <f t="shared" si="56"/>
        <v>0</v>
      </c>
      <c r="AA349" s="139" t="b">
        <f t="shared" si="57"/>
        <v>0</v>
      </c>
      <c r="AB349" s="139" t="b">
        <f t="shared" si="58"/>
        <v>0</v>
      </c>
      <c r="AC349" s="139">
        <f t="shared" si="59"/>
        <v>0</v>
      </c>
    </row>
    <row r="350" spans="16:29" x14ac:dyDescent="0.25">
      <c r="P350" s="90"/>
      <c r="Q350" s="90"/>
      <c r="R350" s="90"/>
      <c r="S350" s="90"/>
      <c r="T350" s="139" t="b">
        <f t="shared" si="50"/>
        <v>0</v>
      </c>
      <c r="U350" s="139" t="b">
        <f t="shared" si="51"/>
        <v>0</v>
      </c>
      <c r="V350" s="139" t="b">
        <f t="shared" si="52"/>
        <v>0</v>
      </c>
      <c r="W350" s="139" t="b">
        <f t="shared" si="53"/>
        <v>0</v>
      </c>
      <c r="X350" s="139" t="b">
        <f t="shared" si="54"/>
        <v>0</v>
      </c>
      <c r="Y350" s="139" t="b">
        <f t="shared" si="55"/>
        <v>0</v>
      </c>
      <c r="Z350" s="139" t="b">
        <f t="shared" si="56"/>
        <v>0</v>
      </c>
      <c r="AA350" s="139" t="b">
        <f t="shared" si="57"/>
        <v>0</v>
      </c>
      <c r="AB350" s="139" t="b">
        <f t="shared" si="58"/>
        <v>0</v>
      </c>
      <c r="AC350" s="139">
        <f t="shared" si="59"/>
        <v>0</v>
      </c>
    </row>
    <row r="351" spans="16:29" x14ac:dyDescent="0.25">
      <c r="P351" s="90"/>
      <c r="Q351" s="90"/>
      <c r="R351" s="90"/>
      <c r="S351" s="90"/>
      <c r="T351" s="139" t="b">
        <f t="shared" si="50"/>
        <v>0</v>
      </c>
      <c r="U351" s="139" t="b">
        <f t="shared" si="51"/>
        <v>0</v>
      </c>
      <c r="V351" s="139" t="b">
        <f t="shared" si="52"/>
        <v>0</v>
      </c>
      <c r="W351" s="139" t="b">
        <f t="shared" si="53"/>
        <v>0</v>
      </c>
      <c r="X351" s="139" t="b">
        <f t="shared" si="54"/>
        <v>0</v>
      </c>
      <c r="Y351" s="139" t="b">
        <f t="shared" si="55"/>
        <v>0</v>
      </c>
      <c r="Z351" s="139" t="b">
        <f t="shared" si="56"/>
        <v>0</v>
      </c>
      <c r="AA351" s="139" t="b">
        <f t="shared" si="57"/>
        <v>0</v>
      </c>
      <c r="AB351" s="139" t="b">
        <f t="shared" si="58"/>
        <v>0</v>
      </c>
      <c r="AC351" s="139">
        <f t="shared" si="59"/>
        <v>0</v>
      </c>
    </row>
    <row r="352" spans="16:29" x14ac:dyDescent="0.25">
      <c r="P352" s="90"/>
      <c r="Q352" s="90"/>
      <c r="R352" s="90"/>
      <c r="S352" s="90"/>
      <c r="T352" s="139" t="b">
        <f t="shared" si="50"/>
        <v>0</v>
      </c>
      <c r="U352" s="139" t="b">
        <f t="shared" si="51"/>
        <v>0</v>
      </c>
      <c r="V352" s="139" t="b">
        <f t="shared" si="52"/>
        <v>0</v>
      </c>
      <c r="W352" s="139" t="b">
        <f t="shared" si="53"/>
        <v>0</v>
      </c>
      <c r="X352" s="139" t="b">
        <f t="shared" si="54"/>
        <v>0</v>
      </c>
      <c r="Y352" s="139" t="b">
        <f t="shared" si="55"/>
        <v>0</v>
      </c>
      <c r="Z352" s="139" t="b">
        <f t="shared" si="56"/>
        <v>0</v>
      </c>
      <c r="AA352" s="139" t="b">
        <f t="shared" si="57"/>
        <v>0</v>
      </c>
      <c r="AB352" s="139" t="b">
        <f t="shared" si="58"/>
        <v>0</v>
      </c>
      <c r="AC352" s="139">
        <f t="shared" si="59"/>
        <v>0</v>
      </c>
    </row>
    <row r="353" spans="16:29" x14ac:dyDescent="0.25">
      <c r="P353" s="90"/>
      <c r="Q353" s="90"/>
      <c r="R353" s="90"/>
      <c r="S353" s="90"/>
      <c r="T353" s="139" t="b">
        <f t="shared" si="50"/>
        <v>0</v>
      </c>
      <c r="U353" s="139" t="b">
        <f t="shared" si="51"/>
        <v>0</v>
      </c>
      <c r="V353" s="139" t="b">
        <f t="shared" si="52"/>
        <v>0</v>
      </c>
      <c r="W353" s="139" t="b">
        <f t="shared" si="53"/>
        <v>0</v>
      </c>
      <c r="X353" s="139" t="b">
        <f t="shared" si="54"/>
        <v>0</v>
      </c>
      <c r="Y353" s="139" t="b">
        <f t="shared" si="55"/>
        <v>0</v>
      </c>
      <c r="Z353" s="139" t="b">
        <f t="shared" si="56"/>
        <v>0</v>
      </c>
      <c r="AA353" s="139" t="b">
        <f t="shared" si="57"/>
        <v>0</v>
      </c>
      <c r="AB353" s="139" t="b">
        <f t="shared" si="58"/>
        <v>0</v>
      </c>
      <c r="AC353" s="139">
        <f t="shared" si="59"/>
        <v>0</v>
      </c>
    </row>
    <row r="354" spans="16:29" x14ac:dyDescent="0.25">
      <c r="P354" s="90"/>
      <c r="Q354" s="90"/>
      <c r="R354" s="90"/>
      <c r="S354" s="90"/>
      <c r="T354" s="139" t="b">
        <f t="shared" si="50"/>
        <v>0</v>
      </c>
      <c r="U354" s="139" t="b">
        <f t="shared" si="51"/>
        <v>0</v>
      </c>
      <c r="V354" s="139" t="b">
        <f t="shared" si="52"/>
        <v>0</v>
      </c>
      <c r="W354" s="139" t="b">
        <f t="shared" si="53"/>
        <v>0</v>
      </c>
      <c r="X354" s="139" t="b">
        <f t="shared" si="54"/>
        <v>0</v>
      </c>
      <c r="Y354" s="139" t="b">
        <f t="shared" si="55"/>
        <v>0</v>
      </c>
      <c r="Z354" s="139" t="b">
        <f t="shared" si="56"/>
        <v>0</v>
      </c>
      <c r="AA354" s="139" t="b">
        <f t="shared" si="57"/>
        <v>0</v>
      </c>
      <c r="AB354" s="139" t="b">
        <f t="shared" si="58"/>
        <v>0</v>
      </c>
      <c r="AC354" s="139">
        <f t="shared" si="59"/>
        <v>0</v>
      </c>
    </row>
    <row r="355" spans="16:29" x14ac:dyDescent="0.25">
      <c r="P355" s="90"/>
      <c r="Q355" s="90"/>
      <c r="R355" s="90"/>
      <c r="S355" s="90"/>
      <c r="T355" s="139" t="b">
        <f t="shared" si="50"/>
        <v>0</v>
      </c>
      <c r="U355" s="139" t="b">
        <f t="shared" si="51"/>
        <v>0</v>
      </c>
      <c r="V355" s="139" t="b">
        <f t="shared" si="52"/>
        <v>0</v>
      </c>
      <c r="W355" s="139" t="b">
        <f t="shared" si="53"/>
        <v>0</v>
      </c>
      <c r="X355" s="139" t="b">
        <f t="shared" si="54"/>
        <v>0</v>
      </c>
      <c r="Y355" s="139" t="b">
        <f t="shared" si="55"/>
        <v>0</v>
      </c>
      <c r="Z355" s="139" t="b">
        <f t="shared" si="56"/>
        <v>0</v>
      </c>
      <c r="AA355" s="139" t="b">
        <f t="shared" si="57"/>
        <v>0</v>
      </c>
      <c r="AB355" s="139" t="b">
        <f t="shared" si="58"/>
        <v>0</v>
      </c>
      <c r="AC355" s="139">
        <f t="shared" si="59"/>
        <v>0</v>
      </c>
    </row>
    <row r="356" spans="16:29" x14ac:dyDescent="0.25">
      <c r="P356" s="90"/>
      <c r="Q356" s="90"/>
      <c r="R356" s="90"/>
      <c r="S356" s="90"/>
      <c r="T356" s="139" t="b">
        <f t="shared" si="50"/>
        <v>0</v>
      </c>
      <c r="U356" s="139" t="b">
        <f t="shared" si="51"/>
        <v>0</v>
      </c>
      <c r="V356" s="139" t="b">
        <f t="shared" si="52"/>
        <v>0</v>
      </c>
      <c r="W356" s="139" t="b">
        <f t="shared" si="53"/>
        <v>0</v>
      </c>
      <c r="X356" s="139" t="b">
        <f t="shared" si="54"/>
        <v>0</v>
      </c>
      <c r="Y356" s="139" t="b">
        <f t="shared" si="55"/>
        <v>0</v>
      </c>
      <c r="Z356" s="139" t="b">
        <f t="shared" si="56"/>
        <v>0</v>
      </c>
      <c r="AA356" s="139" t="b">
        <f t="shared" si="57"/>
        <v>0</v>
      </c>
      <c r="AB356" s="139" t="b">
        <f t="shared" si="58"/>
        <v>0</v>
      </c>
      <c r="AC356" s="139">
        <f t="shared" si="59"/>
        <v>0</v>
      </c>
    </row>
    <row r="357" spans="16:29" x14ac:dyDescent="0.25">
      <c r="P357" s="90"/>
      <c r="Q357" s="90"/>
      <c r="R357" s="90"/>
      <c r="S357" s="90"/>
      <c r="T357" s="139" t="b">
        <f t="shared" si="50"/>
        <v>0</v>
      </c>
      <c r="U357" s="139" t="b">
        <f t="shared" si="51"/>
        <v>0</v>
      </c>
      <c r="V357" s="139" t="b">
        <f t="shared" si="52"/>
        <v>0</v>
      </c>
      <c r="W357" s="139" t="b">
        <f t="shared" si="53"/>
        <v>0</v>
      </c>
      <c r="X357" s="139" t="b">
        <f t="shared" si="54"/>
        <v>0</v>
      </c>
      <c r="Y357" s="139" t="b">
        <f t="shared" si="55"/>
        <v>0</v>
      </c>
      <c r="Z357" s="139" t="b">
        <f t="shared" si="56"/>
        <v>0</v>
      </c>
      <c r="AA357" s="139" t="b">
        <f t="shared" si="57"/>
        <v>0</v>
      </c>
      <c r="AB357" s="139" t="b">
        <f t="shared" si="58"/>
        <v>0</v>
      </c>
      <c r="AC357" s="139">
        <f t="shared" si="59"/>
        <v>0</v>
      </c>
    </row>
    <row r="358" spans="16:29" x14ac:dyDescent="0.25">
      <c r="P358" s="90"/>
      <c r="Q358" s="90"/>
      <c r="R358" s="90"/>
      <c r="S358" s="90"/>
      <c r="T358" s="139" t="b">
        <f t="shared" si="50"/>
        <v>0</v>
      </c>
      <c r="U358" s="139" t="b">
        <f t="shared" si="51"/>
        <v>0</v>
      </c>
      <c r="V358" s="139" t="b">
        <f t="shared" si="52"/>
        <v>0</v>
      </c>
      <c r="W358" s="139" t="b">
        <f t="shared" si="53"/>
        <v>0</v>
      </c>
      <c r="X358" s="139" t="b">
        <f t="shared" si="54"/>
        <v>0</v>
      </c>
      <c r="Y358" s="139" t="b">
        <f t="shared" si="55"/>
        <v>0</v>
      </c>
      <c r="Z358" s="139" t="b">
        <f t="shared" si="56"/>
        <v>0</v>
      </c>
      <c r="AA358" s="139" t="b">
        <f t="shared" si="57"/>
        <v>0</v>
      </c>
      <c r="AB358" s="139" t="b">
        <f t="shared" si="58"/>
        <v>0</v>
      </c>
      <c r="AC358" s="139">
        <f t="shared" si="59"/>
        <v>0</v>
      </c>
    </row>
    <row r="359" spans="16:29" x14ac:dyDescent="0.25">
      <c r="P359" s="90"/>
      <c r="Q359" s="90"/>
      <c r="R359" s="90"/>
      <c r="S359" s="90"/>
      <c r="T359" s="139" t="b">
        <f t="shared" si="50"/>
        <v>0</v>
      </c>
      <c r="U359" s="139" t="b">
        <f t="shared" si="51"/>
        <v>0</v>
      </c>
      <c r="V359" s="139" t="b">
        <f t="shared" si="52"/>
        <v>0</v>
      </c>
      <c r="W359" s="139" t="b">
        <f t="shared" si="53"/>
        <v>0</v>
      </c>
      <c r="X359" s="139" t="b">
        <f t="shared" si="54"/>
        <v>0</v>
      </c>
      <c r="Y359" s="139" t="b">
        <f t="shared" si="55"/>
        <v>0</v>
      </c>
      <c r="Z359" s="139" t="b">
        <f t="shared" si="56"/>
        <v>0</v>
      </c>
      <c r="AA359" s="139" t="b">
        <f t="shared" si="57"/>
        <v>0</v>
      </c>
      <c r="AB359" s="139" t="b">
        <f t="shared" si="58"/>
        <v>0</v>
      </c>
      <c r="AC359" s="139">
        <f t="shared" si="59"/>
        <v>0</v>
      </c>
    </row>
    <row r="360" spans="16:29" x14ac:dyDescent="0.25">
      <c r="P360" s="90"/>
      <c r="Q360" s="90"/>
      <c r="R360" s="90"/>
      <c r="S360" s="90"/>
      <c r="T360" s="139" t="b">
        <f t="shared" si="50"/>
        <v>0</v>
      </c>
      <c r="U360" s="139" t="b">
        <f t="shared" si="51"/>
        <v>0</v>
      </c>
      <c r="V360" s="139" t="b">
        <f t="shared" si="52"/>
        <v>0</v>
      </c>
      <c r="W360" s="139" t="b">
        <f t="shared" si="53"/>
        <v>0</v>
      </c>
      <c r="X360" s="139" t="b">
        <f t="shared" si="54"/>
        <v>0</v>
      </c>
      <c r="Y360" s="139" t="b">
        <f t="shared" si="55"/>
        <v>0</v>
      </c>
      <c r="Z360" s="139" t="b">
        <f t="shared" si="56"/>
        <v>0</v>
      </c>
      <c r="AA360" s="139" t="b">
        <f t="shared" si="57"/>
        <v>0</v>
      </c>
      <c r="AB360" s="139" t="b">
        <f t="shared" si="58"/>
        <v>0</v>
      </c>
      <c r="AC360" s="139">
        <f t="shared" si="59"/>
        <v>0</v>
      </c>
    </row>
    <row r="361" spans="16:29" x14ac:dyDescent="0.25">
      <c r="P361" s="90"/>
      <c r="Q361" s="90"/>
      <c r="R361" s="90"/>
      <c r="S361" s="90"/>
      <c r="T361" s="139" t="b">
        <f t="shared" si="50"/>
        <v>0</v>
      </c>
      <c r="U361" s="139" t="b">
        <f t="shared" si="51"/>
        <v>0</v>
      </c>
      <c r="V361" s="139" t="b">
        <f t="shared" si="52"/>
        <v>0</v>
      </c>
      <c r="W361" s="139" t="b">
        <f t="shared" si="53"/>
        <v>0</v>
      </c>
      <c r="X361" s="139" t="b">
        <f t="shared" si="54"/>
        <v>0</v>
      </c>
      <c r="Y361" s="139" t="b">
        <f t="shared" si="55"/>
        <v>0</v>
      </c>
      <c r="Z361" s="139" t="b">
        <f t="shared" si="56"/>
        <v>0</v>
      </c>
      <c r="AA361" s="139" t="b">
        <f t="shared" si="57"/>
        <v>0</v>
      </c>
      <c r="AB361" s="139" t="b">
        <f t="shared" si="58"/>
        <v>0</v>
      </c>
      <c r="AC361" s="139">
        <f t="shared" si="59"/>
        <v>0</v>
      </c>
    </row>
    <row r="362" spans="16:29" x14ac:dyDescent="0.25">
      <c r="P362" s="90"/>
      <c r="Q362" s="90"/>
      <c r="R362" s="90"/>
      <c r="S362" s="90"/>
      <c r="T362" s="139" t="b">
        <f t="shared" si="50"/>
        <v>0</v>
      </c>
      <c r="U362" s="139" t="b">
        <f t="shared" si="51"/>
        <v>0</v>
      </c>
      <c r="V362" s="139" t="b">
        <f t="shared" si="52"/>
        <v>0</v>
      </c>
      <c r="W362" s="139" t="b">
        <f t="shared" si="53"/>
        <v>0</v>
      </c>
      <c r="X362" s="139" t="b">
        <f t="shared" si="54"/>
        <v>0</v>
      </c>
      <c r="Y362" s="139" t="b">
        <f t="shared" si="55"/>
        <v>0</v>
      </c>
      <c r="Z362" s="139" t="b">
        <f t="shared" si="56"/>
        <v>0</v>
      </c>
      <c r="AA362" s="139" t="b">
        <f t="shared" si="57"/>
        <v>0</v>
      </c>
      <c r="AB362" s="139" t="b">
        <f t="shared" si="58"/>
        <v>0</v>
      </c>
      <c r="AC362" s="139">
        <f t="shared" si="59"/>
        <v>0</v>
      </c>
    </row>
    <row r="363" spans="16:29" x14ac:dyDescent="0.25">
      <c r="P363" s="90"/>
      <c r="Q363" s="90"/>
      <c r="R363" s="90"/>
      <c r="S363" s="90"/>
      <c r="T363" s="139" t="b">
        <f t="shared" si="50"/>
        <v>0</v>
      </c>
      <c r="U363" s="139" t="b">
        <f t="shared" si="51"/>
        <v>0</v>
      </c>
      <c r="V363" s="139" t="b">
        <f t="shared" si="52"/>
        <v>0</v>
      </c>
      <c r="W363" s="139" t="b">
        <f t="shared" si="53"/>
        <v>0</v>
      </c>
      <c r="X363" s="139" t="b">
        <f t="shared" si="54"/>
        <v>0</v>
      </c>
      <c r="Y363" s="139" t="b">
        <f t="shared" si="55"/>
        <v>0</v>
      </c>
      <c r="Z363" s="139" t="b">
        <f t="shared" si="56"/>
        <v>0</v>
      </c>
      <c r="AA363" s="139" t="b">
        <f t="shared" si="57"/>
        <v>0</v>
      </c>
      <c r="AB363" s="139" t="b">
        <f t="shared" si="58"/>
        <v>0</v>
      </c>
      <c r="AC363" s="139">
        <f t="shared" si="59"/>
        <v>0</v>
      </c>
    </row>
    <row r="364" spans="16:29" x14ac:dyDescent="0.25">
      <c r="P364" s="90"/>
      <c r="Q364" s="90"/>
      <c r="R364" s="90"/>
      <c r="S364" s="90"/>
      <c r="T364" s="139" t="b">
        <f t="shared" si="50"/>
        <v>0</v>
      </c>
      <c r="U364" s="139" t="b">
        <f t="shared" si="51"/>
        <v>0</v>
      </c>
      <c r="V364" s="139" t="b">
        <f t="shared" si="52"/>
        <v>0</v>
      </c>
      <c r="W364" s="139" t="b">
        <f t="shared" si="53"/>
        <v>0</v>
      </c>
      <c r="X364" s="139" t="b">
        <f t="shared" si="54"/>
        <v>0</v>
      </c>
      <c r="Y364" s="139" t="b">
        <f t="shared" si="55"/>
        <v>0</v>
      </c>
      <c r="Z364" s="139" t="b">
        <f t="shared" si="56"/>
        <v>0</v>
      </c>
      <c r="AA364" s="139" t="b">
        <f t="shared" si="57"/>
        <v>0</v>
      </c>
      <c r="AB364" s="139" t="b">
        <f t="shared" si="58"/>
        <v>0</v>
      </c>
      <c r="AC364" s="139">
        <f t="shared" si="59"/>
        <v>0</v>
      </c>
    </row>
    <row r="365" spans="16:29" x14ac:dyDescent="0.25">
      <c r="P365" s="90"/>
      <c r="Q365" s="90"/>
      <c r="R365" s="90"/>
      <c r="S365" s="90"/>
      <c r="T365" s="139" t="b">
        <f t="shared" si="50"/>
        <v>0</v>
      </c>
      <c r="U365" s="139" t="b">
        <f t="shared" si="51"/>
        <v>0</v>
      </c>
      <c r="V365" s="139" t="b">
        <f t="shared" si="52"/>
        <v>0</v>
      </c>
      <c r="W365" s="139" t="b">
        <f t="shared" si="53"/>
        <v>0</v>
      </c>
      <c r="X365" s="139" t="b">
        <f t="shared" si="54"/>
        <v>0</v>
      </c>
      <c r="Y365" s="139" t="b">
        <f t="shared" si="55"/>
        <v>0</v>
      </c>
      <c r="Z365" s="139" t="b">
        <f t="shared" si="56"/>
        <v>0</v>
      </c>
      <c r="AA365" s="139" t="b">
        <f t="shared" si="57"/>
        <v>0</v>
      </c>
      <c r="AB365" s="139" t="b">
        <f t="shared" si="58"/>
        <v>0</v>
      </c>
      <c r="AC365" s="139">
        <f t="shared" si="59"/>
        <v>0</v>
      </c>
    </row>
    <row r="366" spans="16:29" x14ac:dyDescent="0.25">
      <c r="P366" s="90"/>
      <c r="Q366" s="90"/>
      <c r="R366" s="90"/>
      <c r="S366" s="90"/>
      <c r="T366" s="139" t="b">
        <f t="shared" si="50"/>
        <v>0</v>
      </c>
      <c r="U366" s="139" t="b">
        <f t="shared" si="51"/>
        <v>0</v>
      </c>
      <c r="V366" s="139" t="b">
        <f t="shared" si="52"/>
        <v>0</v>
      </c>
      <c r="W366" s="139" t="b">
        <f t="shared" si="53"/>
        <v>0</v>
      </c>
      <c r="X366" s="139" t="b">
        <f t="shared" si="54"/>
        <v>0</v>
      </c>
      <c r="Y366" s="139" t="b">
        <f t="shared" si="55"/>
        <v>0</v>
      </c>
      <c r="Z366" s="139" t="b">
        <f t="shared" si="56"/>
        <v>0</v>
      </c>
      <c r="AA366" s="139" t="b">
        <f t="shared" si="57"/>
        <v>0</v>
      </c>
      <c r="AB366" s="139" t="b">
        <f t="shared" si="58"/>
        <v>0</v>
      </c>
      <c r="AC366" s="139">
        <f t="shared" si="59"/>
        <v>0</v>
      </c>
    </row>
    <row r="367" spans="16:29" x14ac:dyDescent="0.25">
      <c r="P367" s="90"/>
      <c r="Q367" s="90"/>
      <c r="R367" s="90"/>
      <c r="S367" s="90"/>
      <c r="T367" s="139" t="b">
        <f t="shared" si="50"/>
        <v>0</v>
      </c>
      <c r="U367" s="139" t="b">
        <f t="shared" si="51"/>
        <v>0</v>
      </c>
      <c r="V367" s="139" t="b">
        <f t="shared" si="52"/>
        <v>0</v>
      </c>
      <c r="W367" s="139" t="b">
        <f t="shared" si="53"/>
        <v>0</v>
      </c>
      <c r="X367" s="139" t="b">
        <f t="shared" si="54"/>
        <v>0</v>
      </c>
      <c r="Y367" s="139" t="b">
        <f t="shared" si="55"/>
        <v>0</v>
      </c>
      <c r="Z367" s="139" t="b">
        <f t="shared" si="56"/>
        <v>0</v>
      </c>
      <c r="AA367" s="139" t="b">
        <f t="shared" si="57"/>
        <v>0</v>
      </c>
      <c r="AB367" s="139" t="b">
        <f t="shared" si="58"/>
        <v>0</v>
      </c>
      <c r="AC367" s="139">
        <f t="shared" si="59"/>
        <v>0</v>
      </c>
    </row>
    <row r="368" spans="16:29" x14ac:dyDescent="0.25">
      <c r="P368" s="90"/>
      <c r="Q368" s="90"/>
      <c r="R368" s="90"/>
      <c r="S368" s="90"/>
      <c r="T368" s="139" t="b">
        <f t="shared" si="50"/>
        <v>0</v>
      </c>
      <c r="U368" s="139" t="b">
        <f t="shared" si="51"/>
        <v>0</v>
      </c>
      <c r="V368" s="139" t="b">
        <f t="shared" si="52"/>
        <v>0</v>
      </c>
      <c r="W368" s="139" t="b">
        <f t="shared" si="53"/>
        <v>0</v>
      </c>
      <c r="X368" s="139" t="b">
        <f t="shared" si="54"/>
        <v>0</v>
      </c>
      <c r="Y368" s="139" t="b">
        <f t="shared" si="55"/>
        <v>0</v>
      </c>
      <c r="Z368" s="139" t="b">
        <f t="shared" si="56"/>
        <v>0</v>
      </c>
      <c r="AA368" s="139" t="b">
        <f t="shared" si="57"/>
        <v>0</v>
      </c>
      <c r="AB368" s="139" t="b">
        <f t="shared" si="58"/>
        <v>0</v>
      </c>
      <c r="AC368" s="139">
        <f t="shared" si="59"/>
        <v>0</v>
      </c>
    </row>
    <row r="369" spans="16:29" x14ac:dyDescent="0.25">
      <c r="P369" s="90"/>
      <c r="Q369" s="90"/>
      <c r="R369" s="90"/>
      <c r="S369" s="90"/>
      <c r="T369" s="139" t="b">
        <f t="shared" si="50"/>
        <v>0</v>
      </c>
      <c r="U369" s="139" t="b">
        <f t="shared" si="51"/>
        <v>0</v>
      </c>
      <c r="V369" s="139" t="b">
        <f t="shared" si="52"/>
        <v>0</v>
      </c>
      <c r="W369" s="139" t="b">
        <f t="shared" si="53"/>
        <v>0</v>
      </c>
      <c r="X369" s="139" t="b">
        <f t="shared" si="54"/>
        <v>0</v>
      </c>
      <c r="Y369" s="139" t="b">
        <f t="shared" si="55"/>
        <v>0</v>
      </c>
      <c r="Z369" s="139" t="b">
        <f t="shared" si="56"/>
        <v>0</v>
      </c>
      <c r="AA369" s="139" t="b">
        <f t="shared" si="57"/>
        <v>0</v>
      </c>
      <c r="AB369" s="139" t="b">
        <f t="shared" si="58"/>
        <v>0</v>
      </c>
      <c r="AC369" s="139">
        <f t="shared" si="59"/>
        <v>0</v>
      </c>
    </row>
    <row r="370" spans="16:29" x14ac:dyDescent="0.25">
      <c r="P370" s="90"/>
      <c r="Q370" s="90"/>
      <c r="R370" s="90"/>
      <c r="S370" s="90"/>
      <c r="T370" s="139" t="b">
        <f t="shared" si="50"/>
        <v>0</v>
      </c>
      <c r="U370" s="139" t="b">
        <f t="shared" si="51"/>
        <v>0</v>
      </c>
      <c r="V370" s="139" t="b">
        <f t="shared" si="52"/>
        <v>0</v>
      </c>
      <c r="W370" s="139" t="b">
        <f t="shared" si="53"/>
        <v>0</v>
      </c>
      <c r="X370" s="139" t="b">
        <f t="shared" si="54"/>
        <v>0</v>
      </c>
      <c r="Y370" s="139" t="b">
        <f t="shared" si="55"/>
        <v>0</v>
      </c>
      <c r="Z370" s="139" t="b">
        <f t="shared" si="56"/>
        <v>0</v>
      </c>
      <c r="AA370" s="139" t="b">
        <f t="shared" si="57"/>
        <v>0</v>
      </c>
      <c r="AB370" s="139" t="b">
        <f t="shared" si="58"/>
        <v>0</v>
      </c>
      <c r="AC370" s="139">
        <f t="shared" si="59"/>
        <v>0</v>
      </c>
    </row>
    <row r="371" spans="16:29" x14ac:dyDescent="0.25">
      <c r="P371" s="90"/>
      <c r="Q371" s="90"/>
      <c r="R371" s="90"/>
      <c r="S371" s="90"/>
      <c r="T371" s="139" t="b">
        <f t="shared" si="50"/>
        <v>0</v>
      </c>
      <c r="U371" s="139" t="b">
        <f t="shared" si="51"/>
        <v>0</v>
      </c>
      <c r="V371" s="139" t="b">
        <f t="shared" si="52"/>
        <v>0</v>
      </c>
      <c r="W371" s="139" t="b">
        <f t="shared" si="53"/>
        <v>0</v>
      </c>
      <c r="X371" s="139" t="b">
        <f t="shared" si="54"/>
        <v>0</v>
      </c>
      <c r="Y371" s="139" t="b">
        <f t="shared" si="55"/>
        <v>0</v>
      </c>
      <c r="Z371" s="139" t="b">
        <f t="shared" si="56"/>
        <v>0</v>
      </c>
      <c r="AA371" s="139" t="b">
        <f t="shared" si="57"/>
        <v>0</v>
      </c>
      <c r="AB371" s="139" t="b">
        <f t="shared" si="58"/>
        <v>0</v>
      </c>
      <c r="AC371" s="139">
        <f t="shared" si="59"/>
        <v>0</v>
      </c>
    </row>
    <row r="372" spans="16:29" x14ac:dyDescent="0.25">
      <c r="P372" s="90"/>
      <c r="Q372" s="90"/>
      <c r="R372" s="90"/>
      <c r="S372" s="90"/>
      <c r="T372" s="139" t="b">
        <f t="shared" si="50"/>
        <v>0</v>
      </c>
      <c r="U372" s="139" t="b">
        <f t="shared" si="51"/>
        <v>0</v>
      </c>
      <c r="V372" s="139" t="b">
        <f t="shared" si="52"/>
        <v>0</v>
      </c>
      <c r="W372" s="139" t="b">
        <f t="shared" si="53"/>
        <v>0</v>
      </c>
      <c r="X372" s="139" t="b">
        <f t="shared" si="54"/>
        <v>0</v>
      </c>
      <c r="Y372" s="139" t="b">
        <f t="shared" si="55"/>
        <v>0</v>
      </c>
      <c r="Z372" s="139" t="b">
        <f t="shared" si="56"/>
        <v>0</v>
      </c>
      <c r="AA372" s="139" t="b">
        <f t="shared" si="57"/>
        <v>0</v>
      </c>
      <c r="AB372" s="139" t="b">
        <f t="shared" si="58"/>
        <v>0</v>
      </c>
      <c r="AC372" s="139">
        <f t="shared" si="59"/>
        <v>0</v>
      </c>
    </row>
    <row r="373" spans="16:29" x14ac:dyDescent="0.25">
      <c r="P373" s="90"/>
      <c r="Q373" s="90"/>
      <c r="R373" s="90"/>
      <c r="S373" s="90"/>
      <c r="T373" s="139" t="b">
        <f t="shared" si="50"/>
        <v>0</v>
      </c>
      <c r="U373" s="139" t="b">
        <f t="shared" si="51"/>
        <v>0</v>
      </c>
      <c r="V373" s="139" t="b">
        <f t="shared" si="52"/>
        <v>0</v>
      </c>
      <c r="W373" s="139" t="b">
        <f t="shared" si="53"/>
        <v>0</v>
      </c>
      <c r="X373" s="139" t="b">
        <f t="shared" si="54"/>
        <v>0</v>
      </c>
      <c r="Y373" s="139" t="b">
        <f t="shared" si="55"/>
        <v>0</v>
      </c>
      <c r="Z373" s="139" t="b">
        <f t="shared" si="56"/>
        <v>0</v>
      </c>
      <c r="AA373" s="139" t="b">
        <f t="shared" si="57"/>
        <v>0</v>
      </c>
      <c r="AB373" s="139" t="b">
        <f t="shared" si="58"/>
        <v>0</v>
      </c>
      <c r="AC373" s="139">
        <f t="shared" si="59"/>
        <v>0</v>
      </c>
    </row>
    <row r="374" spans="16:29" x14ac:dyDescent="0.25">
      <c r="P374" s="90"/>
      <c r="Q374" s="90"/>
      <c r="R374" s="90"/>
      <c r="S374" s="90"/>
      <c r="T374" s="139" t="b">
        <f t="shared" si="50"/>
        <v>0</v>
      </c>
      <c r="U374" s="139" t="b">
        <f t="shared" si="51"/>
        <v>0</v>
      </c>
      <c r="V374" s="139" t="b">
        <f t="shared" si="52"/>
        <v>0</v>
      </c>
      <c r="W374" s="139" t="b">
        <f t="shared" si="53"/>
        <v>0</v>
      </c>
      <c r="X374" s="139" t="b">
        <f t="shared" si="54"/>
        <v>0</v>
      </c>
      <c r="Y374" s="139" t="b">
        <f t="shared" si="55"/>
        <v>0</v>
      </c>
      <c r="Z374" s="139" t="b">
        <f t="shared" si="56"/>
        <v>0</v>
      </c>
      <c r="AA374" s="139" t="b">
        <f t="shared" si="57"/>
        <v>0</v>
      </c>
      <c r="AB374" s="139" t="b">
        <f t="shared" si="58"/>
        <v>0</v>
      </c>
      <c r="AC374" s="139">
        <f t="shared" si="59"/>
        <v>0</v>
      </c>
    </row>
    <row r="375" spans="16:29" x14ac:dyDescent="0.25">
      <c r="P375" s="90"/>
      <c r="Q375" s="90"/>
      <c r="R375" s="90"/>
      <c r="S375" s="90"/>
      <c r="T375" s="139" t="b">
        <f t="shared" si="50"/>
        <v>0</v>
      </c>
      <c r="U375" s="139" t="b">
        <f t="shared" si="51"/>
        <v>0</v>
      </c>
      <c r="V375" s="139" t="b">
        <f t="shared" si="52"/>
        <v>0</v>
      </c>
      <c r="W375" s="139" t="b">
        <f t="shared" si="53"/>
        <v>0</v>
      </c>
      <c r="X375" s="139" t="b">
        <f t="shared" si="54"/>
        <v>0</v>
      </c>
      <c r="Y375" s="139" t="b">
        <f t="shared" si="55"/>
        <v>0</v>
      </c>
      <c r="Z375" s="139" t="b">
        <f t="shared" si="56"/>
        <v>0</v>
      </c>
      <c r="AA375" s="139" t="b">
        <f t="shared" si="57"/>
        <v>0</v>
      </c>
      <c r="AB375" s="139" t="b">
        <f t="shared" si="58"/>
        <v>0</v>
      </c>
      <c r="AC375" s="139">
        <f t="shared" si="59"/>
        <v>0</v>
      </c>
    </row>
    <row r="376" spans="16:29" x14ac:dyDescent="0.25">
      <c r="P376" s="90"/>
      <c r="Q376" s="90"/>
      <c r="R376" s="90"/>
      <c r="S376" s="90"/>
      <c r="T376" s="139" t="b">
        <f t="shared" si="50"/>
        <v>0</v>
      </c>
      <c r="U376" s="139" t="b">
        <f t="shared" si="51"/>
        <v>0</v>
      </c>
      <c r="V376" s="139" t="b">
        <f t="shared" si="52"/>
        <v>0</v>
      </c>
      <c r="W376" s="139" t="b">
        <f t="shared" si="53"/>
        <v>0</v>
      </c>
      <c r="X376" s="139" t="b">
        <f t="shared" si="54"/>
        <v>0</v>
      </c>
      <c r="Y376" s="139" t="b">
        <f t="shared" si="55"/>
        <v>0</v>
      </c>
      <c r="Z376" s="139" t="b">
        <f t="shared" si="56"/>
        <v>0</v>
      </c>
      <c r="AA376" s="139" t="b">
        <f t="shared" si="57"/>
        <v>0</v>
      </c>
      <c r="AB376" s="139" t="b">
        <f t="shared" si="58"/>
        <v>0</v>
      </c>
      <c r="AC376" s="139">
        <f t="shared" si="59"/>
        <v>0</v>
      </c>
    </row>
    <row r="377" spans="16:29" x14ac:dyDescent="0.25">
      <c r="P377" s="90"/>
      <c r="Q377" s="90"/>
      <c r="R377" s="90"/>
      <c r="S377" s="90"/>
      <c r="T377" s="139" t="b">
        <f t="shared" si="50"/>
        <v>0</v>
      </c>
      <c r="U377" s="139" t="b">
        <f t="shared" si="51"/>
        <v>0</v>
      </c>
      <c r="V377" s="139" t="b">
        <f t="shared" si="52"/>
        <v>0</v>
      </c>
      <c r="W377" s="139" t="b">
        <f t="shared" si="53"/>
        <v>0</v>
      </c>
      <c r="X377" s="139" t="b">
        <f t="shared" si="54"/>
        <v>0</v>
      </c>
      <c r="Y377" s="139" t="b">
        <f t="shared" si="55"/>
        <v>0</v>
      </c>
      <c r="Z377" s="139" t="b">
        <f t="shared" si="56"/>
        <v>0</v>
      </c>
      <c r="AA377" s="139" t="b">
        <f t="shared" si="57"/>
        <v>0</v>
      </c>
      <c r="AB377" s="139" t="b">
        <f t="shared" si="58"/>
        <v>0</v>
      </c>
      <c r="AC377" s="139">
        <f t="shared" si="59"/>
        <v>0</v>
      </c>
    </row>
    <row r="378" spans="16:29" x14ac:dyDescent="0.25">
      <c r="P378" s="90"/>
      <c r="Q378" s="90"/>
      <c r="R378" s="90"/>
      <c r="S378" s="90"/>
      <c r="T378" s="139" t="b">
        <f t="shared" si="50"/>
        <v>0</v>
      </c>
      <c r="U378" s="139" t="b">
        <f t="shared" si="51"/>
        <v>0</v>
      </c>
      <c r="V378" s="139" t="b">
        <f t="shared" si="52"/>
        <v>0</v>
      </c>
      <c r="W378" s="139" t="b">
        <f t="shared" si="53"/>
        <v>0</v>
      </c>
      <c r="X378" s="139" t="b">
        <f t="shared" si="54"/>
        <v>0</v>
      </c>
      <c r="Y378" s="139" t="b">
        <f t="shared" si="55"/>
        <v>0</v>
      </c>
      <c r="Z378" s="139" t="b">
        <f t="shared" si="56"/>
        <v>0</v>
      </c>
      <c r="AA378" s="139" t="b">
        <f t="shared" si="57"/>
        <v>0</v>
      </c>
      <c r="AB378" s="139" t="b">
        <f t="shared" si="58"/>
        <v>0</v>
      </c>
      <c r="AC378" s="139">
        <f t="shared" si="59"/>
        <v>0</v>
      </c>
    </row>
    <row r="379" spans="16:29" x14ac:dyDescent="0.25">
      <c r="P379" s="90"/>
      <c r="Q379" s="90"/>
      <c r="R379" s="90"/>
      <c r="S379" s="90"/>
      <c r="T379" s="139" t="b">
        <f t="shared" si="50"/>
        <v>0</v>
      </c>
      <c r="U379" s="139" t="b">
        <f t="shared" si="51"/>
        <v>0</v>
      </c>
      <c r="V379" s="139" t="b">
        <f t="shared" si="52"/>
        <v>0</v>
      </c>
      <c r="W379" s="139" t="b">
        <f t="shared" si="53"/>
        <v>0</v>
      </c>
      <c r="X379" s="139" t="b">
        <f t="shared" si="54"/>
        <v>0</v>
      </c>
      <c r="Y379" s="139" t="b">
        <f t="shared" si="55"/>
        <v>0</v>
      </c>
      <c r="Z379" s="139" t="b">
        <f t="shared" si="56"/>
        <v>0</v>
      </c>
      <c r="AA379" s="139" t="b">
        <f t="shared" si="57"/>
        <v>0</v>
      </c>
      <c r="AB379" s="139" t="b">
        <f t="shared" si="58"/>
        <v>0</v>
      </c>
      <c r="AC379" s="139">
        <f t="shared" si="59"/>
        <v>0</v>
      </c>
    </row>
    <row r="380" spans="16:29" x14ac:dyDescent="0.25">
      <c r="P380" s="90"/>
      <c r="Q380" s="90"/>
      <c r="R380" s="90"/>
      <c r="S380" s="90"/>
      <c r="T380" s="139" t="b">
        <f t="shared" si="50"/>
        <v>0</v>
      </c>
      <c r="U380" s="139" t="b">
        <f t="shared" si="51"/>
        <v>0</v>
      </c>
      <c r="V380" s="139" t="b">
        <f t="shared" si="52"/>
        <v>0</v>
      </c>
      <c r="W380" s="139" t="b">
        <f t="shared" si="53"/>
        <v>0</v>
      </c>
      <c r="X380" s="139" t="b">
        <f t="shared" si="54"/>
        <v>0</v>
      </c>
      <c r="Y380" s="139" t="b">
        <f t="shared" si="55"/>
        <v>0</v>
      </c>
      <c r="Z380" s="139" t="b">
        <f t="shared" si="56"/>
        <v>0</v>
      </c>
      <c r="AA380" s="139" t="b">
        <f t="shared" si="57"/>
        <v>0</v>
      </c>
      <c r="AB380" s="139" t="b">
        <f t="shared" si="58"/>
        <v>0</v>
      </c>
      <c r="AC380" s="139">
        <f t="shared" si="59"/>
        <v>0</v>
      </c>
    </row>
    <row r="381" spans="16:29" x14ac:dyDescent="0.25">
      <c r="P381" s="90"/>
      <c r="Q381" s="90"/>
      <c r="R381" s="90"/>
      <c r="S381" s="90"/>
      <c r="T381" s="139" t="b">
        <f t="shared" si="50"/>
        <v>0</v>
      </c>
      <c r="U381" s="139" t="b">
        <f t="shared" si="51"/>
        <v>0</v>
      </c>
      <c r="V381" s="139" t="b">
        <f t="shared" si="52"/>
        <v>0</v>
      </c>
      <c r="W381" s="139" t="b">
        <f t="shared" si="53"/>
        <v>0</v>
      </c>
      <c r="X381" s="139" t="b">
        <f t="shared" si="54"/>
        <v>0</v>
      </c>
      <c r="Y381" s="139" t="b">
        <f t="shared" si="55"/>
        <v>0</v>
      </c>
      <c r="Z381" s="139" t="b">
        <f t="shared" si="56"/>
        <v>0</v>
      </c>
      <c r="AA381" s="139" t="b">
        <f t="shared" si="57"/>
        <v>0</v>
      </c>
      <c r="AB381" s="139" t="b">
        <f t="shared" si="58"/>
        <v>0</v>
      </c>
      <c r="AC381" s="139">
        <f t="shared" si="59"/>
        <v>0</v>
      </c>
    </row>
    <row r="382" spans="16:29" x14ac:dyDescent="0.25">
      <c r="P382" s="90"/>
      <c r="Q382" s="90"/>
      <c r="R382" s="90"/>
      <c r="S382" s="90"/>
      <c r="T382" s="139" t="b">
        <f t="shared" si="50"/>
        <v>0</v>
      </c>
      <c r="U382" s="139" t="b">
        <f t="shared" si="51"/>
        <v>0</v>
      </c>
      <c r="V382" s="139" t="b">
        <f t="shared" si="52"/>
        <v>0</v>
      </c>
      <c r="W382" s="139" t="b">
        <f t="shared" si="53"/>
        <v>0</v>
      </c>
      <c r="X382" s="139" t="b">
        <f t="shared" si="54"/>
        <v>0</v>
      </c>
      <c r="Y382" s="139" t="b">
        <f t="shared" si="55"/>
        <v>0</v>
      </c>
      <c r="Z382" s="139" t="b">
        <f t="shared" si="56"/>
        <v>0</v>
      </c>
      <c r="AA382" s="139" t="b">
        <f t="shared" si="57"/>
        <v>0</v>
      </c>
      <c r="AB382" s="139" t="b">
        <f t="shared" si="58"/>
        <v>0</v>
      </c>
      <c r="AC382" s="139">
        <f t="shared" si="59"/>
        <v>0</v>
      </c>
    </row>
    <row r="383" spans="16:29" x14ac:dyDescent="0.25">
      <c r="P383" s="90"/>
      <c r="Q383" s="90"/>
      <c r="R383" s="90"/>
      <c r="S383" s="90"/>
      <c r="T383" s="139" t="b">
        <f t="shared" si="50"/>
        <v>0</v>
      </c>
      <c r="U383" s="139" t="b">
        <f t="shared" si="51"/>
        <v>0</v>
      </c>
      <c r="V383" s="139" t="b">
        <f t="shared" si="52"/>
        <v>0</v>
      </c>
      <c r="W383" s="139" t="b">
        <f t="shared" si="53"/>
        <v>0</v>
      </c>
      <c r="X383" s="139" t="b">
        <f t="shared" si="54"/>
        <v>0</v>
      </c>
      <c r="Y383" s="139" t="b">
        <f t="shared" si="55"/>
        <v>0</v>
      </c>
      <c r="Z383" s="139" t="b">
        <f t="shared" si="56"/>
        <v>0</v>
      </c>
      <c r="AA383" s="139" t="b">
        <f t="shared" si="57"/>
        <v>0</v>
      </c>
      <c r="AB383" s="139" t="b">
        <f t="shared" si="58"/>
        <v>0</v>
      </c>
      <c r="AC383" s="139">
        <f t="shared" si="59"/>
        <v>0</v>
      </c>
    </row>
    <row r="384" spans="16:29" x14ac:dyDescent="0.25">
      <c r="P384" s="90"/>
      <c r="Q384" s="90"/>
      <c r="R384" s="90"/>
      <c r="S384" s="90"/>
      <c r="T384" s="139" t="b">
        <f t="shared" si="50"/>
        <v>0</v>
      </c>
      <c r="U384" s="139" t="b">
        <f t="shared" si="51"/>
        <v>0</v>
      </c>
      <c r="V384" s="139" t="b">
        <f t="shared" si="52"/>
        <v>0</v>
      </c>
      <c r="W384" s="139" t="b">
        <f t="shared" si="53"/>
        <v>0</v>
      </c>
      <c r="X384" s="139" t="b">
        <f t="shared" si="54"/>
        <v>0</v>
      </c>
      <c r="Y384" s="139" t="b">
        <f t="shared" si="55"/>
        <v>0</v>
      </c>
      <c r="Z384" s="139" t="b">
        <f t="shared" si="56"/>
        <v>0</v>
      </c>
      <c r="AA384" s="139" t="b">
        <f t="shared" si="57"/>
        <v>0</v>
      </c>
      <c r="AB384" s="139" t="b">
        <f t="shared" si="58"/>
        <v>0</v>
      </c>
      <c r="AC384" s="139">
        <f t="shared" si="59"/>
        <v>0</v>
      </c>
    </row>
    <row r="385" spans="16:29" x14ac:dyDescent="0.25">
      <c r="P385" s="90"/>
      <c r="Q385" s="90"/>
      <c r="R385" s="90"/>
      <c r="S385" s="90"/>
      <c r="T385" s="139" t="b">
        <f t="shared" si="50"/>
        <v>0</v>
      </c>
      <c r="U385" s="139" t="b">
        <f t="shared" si="51"/>
        <v>0</v>
      </c>
      <c r="V385" s="139" t="b">
        <f t="shared" si="52"/>
        <v>0</v>
      </c>
      <c r="W385" s="139" t="b">
        <f t="shared" si="53"/>
        <v>0</v>
      </c>
      <c r="X385" s="139" t="b">
        <f t="shared" si="54"/>
        <v>0</v>
      </c>
      <c r="Y385" s="139" t="b">
        <f t="shared" si="55"/>
        <v>0</v>
      </c>
      <c r="Z385" s="139" t="b">
        <f t="shared" si="56"/>
        <v>0</v>
      </c>
      <c r="AA385" s="139" t="b">
        <f t="shared" si="57"/>
        <v>0</v>
      </c>
      <c r="AB385" s="139" t="b">
        <f t="shared" si="58"/>
        <v>0</v>
      </c>
      <c r="AC385" s="139">
        <f t="shared" si="59"/>
        <v>0</v>
      </c>
    </row>
    <row r="386" spans="16:29" x14ac:dyDescent="0.25">
      <c r="P386" s="90"/>
      <c r="Q386" s="90"/>
      <c r="R386" s="90"/>
      <c r="S386" s="90"/>
      <c r="T386" s="139" t="b">
        <f t="shared" si="50"/>
        <v>0</v>
      </c>
      <c r="U386" s="139" t="b">
        <f t="shared" si="51"/>
        <v>0</v>
      </c>
      <c r="V386" s="139" t="b">
        <f t="shared" si="52"/>
        <v>0</v>
      </c>
      <c r="W386" s="139" t="b">
        <f t="shared" si="53"/>
        <v>0</v>
      </c>
      <c r="X386" s="139" t="b">
        <f t="shared" si="54"/>
        <v>0</v>
      </c>
      <c r="Y386" s="139" t="b">
        <f t="shared" si="55"/>
        <v>0</v>
      </c>
      <c r="Z386" s="139" t="b">
        <f t="shared" si="56"/>
        <v>0</v>
      </c>
      <c r="AA386" s="139" t="b">
        <f t="shared" si="57"/>
        <v>0</v>
      </c>
      <c r="AB386" s="139" t="b">
        <f t="shared" si="58"/>
        <v>0</v>
      </c>
      <c r="AC386" s="139">
        <f t="shared" si="59"/>
        <v>0</v>
      </c>
    </row>
    <row r="387" spans="16:29" x14ac:dyDescent="0.25">
      <c r="P387" s="90"/>
      <c r="Q387" s="90"/>
      <c r="R387" s="90"/>
      <c r="S387" s="90"/>
      <c r="T387" s="139" t="b">
        <f t="shared" si="50"/>
        <v>0</v>
      </c>
      <c r="U387" s="139" t="b">
        <f t="shared" si="51"/>
        <v>0</v>
      </c>
      <c r="V387" s="139" t="b">
        <f t="shared" si="52"/>
        <v>0</v>
      </c>
      <c r="W387" s="139" t="b">
        <f t="shared" si="53"/>
        <v>0</v>
      </c>
      <c r="X387" s="139" t="b">
        <f t="shared" si="54"/>
        <v>0</v>
      </c>
      <c r="Y387" s="139" t="b">
        <f t="shared" si="55"/>
        <v>0</v>
      </c>
      <c r="Z387" s="139" t="b">
        <f t="shared" si="56"/>
        <v>0</v>
      </c>
      <c r="AA387" s="139" t="b">
        <f t="shared" si="57"/>
        <v>0</v>
      </c>
      <c r="AB387" s="139" t="b">
        <f t="shared" si="58"/>
        <v>0</v>
      </c>
      <c r="AC387" s="139">
        <f t="shared" si="59"/>
        <v>0</v>
      </c>
    </row>
    <row r="388" spans="16:29" x14ac:dyDescent="0.25">
      <c r="P388" s="90"/>
      <c r="Q388" s="90"/>
      <c r="R388" s="90"/>
      <c r="S388" s="90"/>
      <c r="T388" s="139" t="b">
        <f t="shared" si="50"/>
        <v>0</v>
      </c>
      <c r="U388" s="139" t="b">
        <f t="shared" si="51"/>
        <v>0</v>
      </c>
      <c r="V388" s="139" t="b">
        <f t="shared" si="52"/>
        <v>0</v>
      </c>
      <c r="W388" s="139" t="b">
        <f t="shared" si="53"/>
        <v>0</v>
      </c>
      <c r="X388" s="139" t="b">
        <f t="shared" si="54"/>
        <v>0</v>
      </c>
      <c r="Y388" s="139" t="b">
        <f t="shared" si="55"/>
        <v>0</v>
      </c>
      <c r="Z388" s="139" t="b">
        <f t="shared" si="56"/>
        <v>0</v>
      </c>
      <c r="AA388" s="139" t="b">
        <f t="shared" si="57"/>
        <v>0</v>
      </c>
      <c r="AB388" s="139" t="b">
        <f t="shared" si="58"/>
        <v>0</v>
      </c>
      <c r="AC388" s="139">
        <f t="shared" si="59"/>
        <v>0</v>
      </c>
    </row>
    <row r="389" spans="16:29" x14ac:dyDescent="0.25">
      <c r="P389" s="90"/>
      <c r="Q389" s="90"/>
      <c r="R389" s="90"/>
      <c r="S389" s="90"/>
      <c r="T389" s="139" t="b">
        <f t="shared" si="50"/>
        <v>0</v>
      </c>
      <c r="U389" s="139" t="b">
        <f t="shared" si="51"/>
        <v>0</v>
      </c>
      <c r="V389" s="139" t="b">
        <f t="shared" si="52"/>
        <v>0</v>
      </c>
      <c r="W389" s="139" t="b">
        <f t="shared" si="53"/>
        <v>0</v>
      </c>
      <c r="X389" s="139" t="b">
        <f t="shared" si="54"/>
        <v>0</v>
      </c>
      <c r="Y389" s="139" t="b">
        <f t="shared" si="55"/>
        <v>0</v>
      </c>
      <c r="Z389" s="139" t="b">
        <f t="shared" si="56"/>
        <v>0</v>
      </c>
      <c r="AA389" s="139" t="b">
        <f t="shared" si="57"/>
        <v>0</v>
      </c>
      <c r="AB389" s="139" t="b">
        <f t="shared" si="58"/>
        <v>0</v>
      </c>
      <c r="AC389" s="139">
        <f t="shared" si="59"/>
        <v>0</v>
      </c>
    </row>
    <row r="390" spans="16:29" x14ac:dyDescent="0.25">
      <c r="P390" s="90"/>
      <c r="Q390" s="90"/>
      <c r="R390" s="90"/>
      <c r="S390" s="90"/>
      <c r="T390" s="139" t="b">
        <f t="shared" si="50"/>
        <v>0</v>
      </c>
      <c r="U390" s="139" t="b">
        <f t="shared" si="51"/>
        <v>0</v>
      </c>
      <c r="V390" s="139" t="b">
        <f t="shared" si="52"/>
        <v>0</v>
      </c>
      <c r="W390" s="139" t="b">
        <f t="shared" si="53"/>
        <v>0</v>
      </c>
      <c r="X390" s="139" t="b">
        <f t="shared" si="54"/>
        <v>0</v>
      </c>
      <c r="Y390" s="139" t="b">
        <f t="shared" si="55"/>
        <v>0</v>
      </c>
      <c r="Z390" s="139" t="b">
        <f t="shared" si="56"/>
        <v>0</v>
      </c>
      <c r="AA390" s="139" t="b">
        <f t="shared" si="57"/>
        <v>0</v>
      </c>
      <c r="AB390" s="139" t="b">
        <f t="shared" si="58"/>
        <v>0</v>
      </c>
      <c r="AC390" s="139">
        <f t="shared" si="59"/>
        <v>0</v>
      </c>
    </row>
    <row r="391" spans="16:29" x14ac:dyDescent="0.25">
      <c r="P391" s="90"/>
      <c r="Q391" s="90"/>
      <c r="R391" s="90"/>
      <c r="S391" s="90"/>
      <c r="T391" s="139" t="b">
        <f t="shared" si="50"/>
        <v>0</v>
      </c>
      <c r="U391" s="139" t="b">
        <f t="shared" si="51"/>
        <v>0</v>
      </c>
      <c r="V391" s="139" t="b">
        <f t="shared" si="52"/>
        <v>0</v>
      </c>
      <c r="W391" s="139" t="b">
        <f t="shared" si="53"/>
        <v>0</v>
      </c>
      <c r="X391" s="139" t="b">
        <f t="shared" si="54"/>
        <v>0</v>
      </c>
      <c r="Y391" s="139" t="b">
        <f t="shared" si="55"/>
        <v>0</v>
      </c>
      <c r="Z391" s="139" t="b">
        <f t="shared" si="56"/>
        <v>0</v>
      </c>
      <c r="AA391" s="139" t="b">
        <f t="shared" si="57"/>
        <v>0</v>
      </c>
      <c r="AB391" s="139" t="b">
        <f t="shared" si="58"/>
        <v>0</v>
      </c>
      <c r="AC391" s="139">
        <f t="shared" si="59"/>
        <v>0</v>
      </c>
    </row>
    <row r="392" spans="16:29" x14ac:dyDescent="0.25">
      <c r="P392" s="90"/>
      <c r="Q392" s="90"/>
      <c r="R392" s="90"/>
      <c r="S392" s="90"/>
      <c r="T392" s="139" t="b">
        <f t="shared" si="50"/>
        <v>0</v>
      </c>
      <c r="U392" s="139" t="b">
        <f t="shared" si="51"/>
        <v>0</v>
      </c>
      <c r="V392" s="139" t="b">
        <f t="shared" si="52"/>
        <v>0</v>
      </c>
      <c r="W392" s="139" t="b">
        <f t="shared" si="53"/>
        <v>0</v>
      </c>
      <c r="X392" s="139" t="b">
        <f t="shared" si="54"/>
        <v>0</v>
      </c>
      <c r="Y392" s="139" t="b">
        <f t="shared" si="55"/>
        <v>0</v>
      </c>
      <c r="Z392" s="139" t="b">
        <f t="shared" si="56"/>
        <v>0</v>
      </c>
      <c r="AA392" s="139" t="b">
        <f t="shared" si="57"/>
        <v>0</v>
      </c>
      <c r="AB392" s="139" t="b">
        <f t="shared" si="58"/>
        <v>0</v>
      </c>
      <c r="AC392" s="139">
        <f t="shared" si="59"/>
        <v>0</v>
      </c>
    </row>
    <row r="393" spans="16:29" x14ac:dyDescent="0.25">
      <c r="P393" s="90"/>
      <c r="Q393" s="90"/>
      <c r="R393" s="90"/>
      <c r="S393" s="90"/>
      <c r="T393" s="139" t="b">
        <f t="shared" si="50"/>
        <v>0</v>
      </c>
      <c r="U393" s="139" t="b">
        <f t="shared" si="51"/>
        <v>0</v>
      </c>
      <c r="V393" s="139" t="b">
        <f t="shared" si="52"/>
        <v>0</v>
      </c>
      <c r="W393" s="139" t="b">
        <f t="shared" si="53"/>
        <v>0</v>
      </c>
      <c r="X393" s="139" t="b">
        <f t="shared" si="54"/>
        <v>0</v>
      </c>
      <c r="Y393" s="139" t="b">
        <f t="shared" si="55"/>
        <v>0</v>
      </c>
      <c r="Z393" s="139" t="b">
        <f t="shared" si="56"/>
        <v>0</v>
      </c>
      <c r="AA393" s="139" t="b">
        <f t="shared" si="57"/>
        <v>0</v>
      </c>
      <c r="AB393" s="139" t="b">
        <f t="shared" si="58"/>
        <v>0</v>
      </c>
      <c r="AC393" s="139">
        <f t="shared" si="59"/>
        <v>0</v>
      </c>
    </row>
    <row r="394" spans="16:29" x14ac:dyDescent="0.25">
      <c r="P394" s="90"/>
      <c r="Q394" s="90"/>
      <c r="R394" s="90"/>
      <c r="S394" s="90"/>
      <c r="T394" s="139" t="b">
        <f t="shared" si="50"/>
        <v>0</v>
      </c>
      <c r="U394" s="139" t="b">
        <f t="shared" si="51"/>
        <v>0</v>
      </c>
      <c r="V394" s="139" t="b">
        <f t="shared" si="52"/>
        <v>0</v>
      </c>
      <c r="W394" s="139" t="b">
        <f t="shared" si="53"/>
        <v>0</v>
      </c>
      <c r="X394" s="139" t="b">
        <f t="shared" si="54"/>
        <v>0</v>
      </c>
      <c r="Y394" s="139" t="b">
        <f t="shared" si="55"/>
        <v>0</v>
      </c>
      <c r="Z394" s="139" t="b">
        <f t="shared" si="56"/>
        <v>0</v>
      </c>
      <c r="AA394" s="139" t="b">
        <f t="shared" si="57"/>
        <v>0</v>
      </c>
      <c r="AB394" s="139" t="b">
        <f t="shared" si="58"/>
        <v>0</v>
      </c>
      <c r="AC394" s="139">
        <f t="shared" si="59"/>
        <v>0</v>
      </c>
    </row>
    <row r="395" spans="16:29" x14ac:dyDescent="0.25">
      <c r="P395" s="90"/>
      <c r="Q395" s="90"/>
      <c r="R395" s="90"/>
      <c r="S395" s="90"/>
      <c r="T395" s="139" t="b">
        <f t="shared" si="50"/>
        <v>0</v>
      </c>
      <c r="U395" s="139" t="b">
        <f t="shared" si="51"/>
        <v>0</v>
      </c>
      <c r="V395" s="139" t="b">
        <f t="shared" si="52"/>
        <v>0</v>
      </c>
      <c r="W395" s="139" t="b">
        <f t="shared" si="53"/>
        <v>0</v>
      </c>
      <c r="X395" s="139" t="b">
        <f t="shared" si="54"/>
        <v>0</v>
      </c>
      <c r="Y395" s="139" t="b">
        <f t="shared" si="55"/>
        <v>0</v>
      </c>
      <c r="Z395" s="139" t="b">
        <f t="shared" si="56"/>
        <v>0</v>
      </c>
      <c r="AA395" s="139" t="b">
        <f t="shared" si="57"/>
        <v>0</v>
      </c>
      <c r="AB395" s="139" t="b">
        <f t="shared" si="58"/>
        <v>0</v>
      </c>
      <c r="AC395" s="139">
        <f t="shared" si="59"/>
        <v>0</v>
      </c>
    </row>
    <row r="396" spans="16:29" x14ac:dyDescent="0.25">
      <c r="P396" s="90"/>
      <c r="Q396" s="90"/>
      <c r="R396" s="90"/>
      <c r="S396" s="90"/>
      <c r="T396" s="139" t="b">
        <f t="shared" si="50"/>
        <v>0</v>
      </c>
      <c r="U396" s="139" t="b">
        <f t="shared" si="51"/>
        <v>0</v>
      </c>
      <c r="V396" s="139" t="b">
        <f t="shared" si="52"/>
        <v>0</v>
      </c>
      <c r="W396" s="139" t="b">
        <f t="shared" si="53"/>
        <v>0</v>
      </c>
      <c r="X396" s="139" t="b">
        <f t="shared" si="54"/>
        <v>0</v>
      </c>
      <c r="Y396" s="139" t="b">
        <f t="shared" si="55"/>
        <v>0</v>
      </c>
      <c r="Z396" s="139" t="b">
        <f t="shared" si="56"/>
        <v>0</v>
      </c>
      <c r="AA396" s="139" t="b">
        <f t="shared" si="57"/>
        <v>0</v>
      </c>
      <c r="AB396" s="139" t="b">
        <f t="shared" si="58"/>
        <v>0</v>
      </c>
      <c r="AC396" s="139">
        <f t="shared" si="59"/>
        <v>0</v>
      </c>
    </row>
    <row r="397" spans="16:29" x14ac:dyDescent="0.25">
      <c r="P397" s="90"/>
      <c r="Q397" s="90"/>
      <c r="R397" s="90"/>
      <c r="S397" s="90"/>
      <c r="T397" s="139" t="b">
        <f t="shared" si="50"/>
        <v>0</v>
      </c>
      <c r="U397" s="139" t="b">
        <f t="shared" si="51"/>
        <v>0</v>
      </c>
      <c r="V397" s="139" t="b">
        <f t="shared" si="52"/>
        <v>0</v>
      </c>
      <c r="W397" s="139" t="b">
        <f t="shared" si="53"/>
        <v>0</v>
      </c>
      <c r="X397" s="139" t="b">
        <f t="shared" si="54"/>
        <v>0</v>
      </c>
      <c r="Y397" s="139" t="b">
        <f t="shared" si="55"/>
        <v>0</v>
      </c>
      <c r="Z397" s="139" t="b">
        <f t="shared" si="56"/>
        <v>0</v>
      </c>
      <c r="AA397" s="139" t="b">
        <f t="shared" si="57"/>
        <v>0</v>
      </c>
      <c r="AB397" s="139" t="b">
        <f t="shared" si="58"/>
        <v>0</v>
      </c>
      <c r="AC397" s="139">
        <f t="shared" si="59"/>
        <v>0</v>
      </c>
    </row>
    <row r="398" spans="16:29" x14ac:dyDescent="0.25">
      <c r="P398" s="90"/>
      <c r="Q398" s="90"/>
      <c r="R398" s="90"/>
      <c r="S398" s="90"/>
      <c r="T398" s="139" t="b">
        <f t="shared" si="50"/>
        <v>0</v>
      </c>
      <c r="U398" s="139" t="b">
        <f t="shared" si="51"/>
        <v>0</v>
      </c>
      <c r="V398" s="139" t="b">
        <f t="shared" si="52"/>
        <v>0</v>
      </c>
      <c r="W398" s="139" t="b">
        <f t="shared" si="53"/>
        <v>0</v>
      </c>
      <c r="X398" s="139" t="b">
        <f t="shared" si="54"/>
        <v>0</v>
      </c>
      <c r="Y398" s="139" t="b">
        <f t="shared" si="55"/>
        <v>0</v>
      </c>
      <c r="Z398" s="139" t="b">
        <f t="shared" si="56"/>
        <v>0</v>
      </c>
      <c r="AA398" s="139" t="b">
        <f t="shared" si="57"/>
        <v>0</v>
      </c>
      <c r="AB398" s="139" t="b">
        <f t="shared" si="58"/>
        <v>0</v>
      </c>
      <c r="AC398" s="139">
        <f t="shared" si="59"/>
        <v>0</v>
      </c>
    </row>
    <row r="399" spans="16:29" x14ac:dyDescent="0.25">
      <c r="P399" s="90"/>
      <c r="Q399" s="90"/>
      <c r="R399" s="90"/>
      <c r="S399" s="90"/>
      <c r="T399" s="139" t="b">
        <f t="shared" ref="T399:T462" si="60">IF(P399="&lt; 15 km/jour",IF(Q399="&gt; 75% du temps dans le trafic urbain",IF(R399="peu de chargement (&lt; 30 l)",IF(S399="&gt; 75 % du temps max. 1 passager",TRUE(),))))</f>
        <v>0</v>
      </c>
      <c r="U399" s="139" t="b">
        <f t="shared" ref="U399:U462" si="61">IF(P399="&lt; 100 km/jour",IF(Q399="&gt; 75% du temps dans le trafic urbain",IF(R399="quantité moy. chargement (30-300 l)",IF(S399="&gt; 75 % du temps max. 4 passagers",TRUE(),))))</f>
        <v>0</v>
      </c>
      <c r="V399" s="139" t="b">
        <f t="shared" ref="V399:V462" si="62">IF(P399="&lt; 100 km/jour",IF(Q399="&gt; 75% du temps dans le trafic urbain",IF(R399="quantité moy. chargement (30-300 l)",IF(S399="&gt; 75 % du temps max. 1 passager",TRUE(),))))</f>
        <v>0</v>
      </c>
      <c r="W399" s="139" t="b">
        <f t="shared" ref="W399:W462" si="63">IF(P399="&lt; 100 km/jour",IF(Q399="&gt; 75% du temps dans le trafic urbain",IF(R399="peu de chargement (&lt; 30 l)",IF(S399="&gt; 75 % du temps max. 1 passager",TRUE(),))))</f>
        <v>0</v>
      </c>
      <c r="X399" s="139" t="b">
        <f t="shared" ref="X399:X462" si="64">IF(P399="&lt; 100 km/jour",IF(Q399="&gt; 75% du temps dans le trafic urbain",IF(R399="peu de chargement (&lt; 30 l)",IF(S399="&gt; 75 % du temps max. 4 passagers",TRUE(),))))</f>
        <v>0</v>
      </c>
      <c r="Y399" s="139" t="b">
        <f t="shared" ref="Y399:Y462" si="65">IF(P399="&lt; 15 km/jour",IF(Q399="&gt; 75% du temps dans le trafic urbain",IF(R399="quantité moy. chargement (30-300 l)",IF(S399="&gt; 75 % du temps max. 4 passagers",TRUE(),))))</f>
        <v>0</v>
      </c>
      <c r="Z399" s="139" t="b">
        <f t="shared" ref="Z399:Z462" si="66">IF(P399="&lt; 15 km/jour",IF(Q399="&gt; 75% du temps dans le trafic urbain",IF(R399="quantité moy. chargement (30-300 l)",IF(S399="&gt; 75 % du temps max. 1 passager",TRUE(),))))</f>
        <v>0</v>
      </c>
      <c r="AA399" s="139" t="b">
        <f t="shared" ref="AA399:AA462" si="67">IF(P399="&lt; 15 km/jour",IF(Q399="&gt; 75% du temps dans le trafic urbain",IF(R399="peu de chargement (&lt; 30 l)",IF(S399="&gt; 75 % du temps max. 1 passager",TRUE(),))))</f>
        <v>0</v>
      </c>
      <c r="AB399" s="139" t="b">
        <f t="shared" ref="AB399:AB462" si="68">IF(P399="&lt; 15 km/jour",IF(Q399="&gt; 75% du temps dans le trafic urbain",IF(R399="peu de chargement (&lt; 30 l)",IF(S399="&gt; 75 % du temps max. 4 passagers",TRUE(),))))</f>
        <v>0</v>
      </c>
      <c r="AC399" s="139">
        <f t="shared" ref="AC399:AC462" si="69">COUNTIF(U399:AB399,TRUE())</f>
        <v>0</v>
      </c>
    </row>
    <row r="400" spans="16:29" x14ac:dyDescent="0.25">
      <c r="P400" s="90"/>
      <c r="Q400" s="90"/>
      <c r="R400" s="90"/>
      <c r="S400" s="90"/>
      <c r="T400" s="139" t="b">
        <f t="shared" si="60"/>
        <v>0</v>
      </c>
      <c r="U400" s="139" t="b">
        <f t="shared" si="61"/>
        <v>0</v>
      </c>
      <c r="V400" s="139" t="b">
        <f t="shared" si="62"/>
        <v>0</v>
      </c>
      <c r="W400" s="139" t="b">
        <f t="shared" si="63"/>
        <v>0</v>
      </c>
      <c r="X400" s="139" t="b">
        <f t="shared" si="64"/>
        <v>0</v>
      </c>
      <c r="Y400" s="139" t="b">
        <f t="shared" si="65"/>
        <v>0</v>
      </c>
      <c r="Z400" s="139" t="b">
        <f t="shared" si="66"/>
        <v>0</v>
      </c>
      <c r="AA400" s="139" t="b">
        <f t="shared" si="67"/>
        <v>0</v>
      </c>
      <c r="AB400" s="139" t="b">
        <f t="shared" si="68"/>
        <v>0</v>
      </c>
      <c r="AC400" s="139">
        <f t="shared" si="69"/>
        <v>0</v>
      </c>
    </row>
    <row r="401" spans="16:29" x14ac:dyDescent="0.25">
      <c r="P401" s="90"/>
      <c r="Q401" s="90"/>
      <c r="R401" s="90"/>
      <c r="S401" s="90"/>
      <c r="T401" s="139" t="b">
        <f t="shared" si="60"/>
        <v>0</v>
      </c>
      <c r="U401" s="139" t="b">
        <f t="shared" si="61"/>
        <v>0</v>
      </c>
      <c r="V401" s="139" t="b">
        <f t="shared" si="62"/>
        <v>0</v>
      </c>
      <c r="W401" s="139" t="b">
        <f t="shared" si="63"/>
        <v>0</v>
      </c>
      <c r="X401" s="139" t="b">
        <f t="shared" si="64"/>
        <v>0</v>
      </c>
      <c r="Y401" s="139" t="b">
        <f t="shared" si="65"/>
        <v>0</v>
      </c>
      <c r="Z401" s="139" t="b">
        <f t="shared" si="66"/>
        <v>0</v>
      </c>
      <c r="AA401" s="139" t="b">
        <f t="shared" si="67"/>
        <v>0</v>
      </c>
      <c r="AB401" s="139" t="b">
        <f t="shared" si="68"/>
        <v>0</v>
      </c>
      <c r="AC401" s="139">
        <f t="shared" si="69"/>
        <v>0</v>
      </c>
    </row>
    <row r="402" spans="16:29" x14ac:dyDescent="0.25">
      <c r="P402" s="90"/>
      <c r="Q402" s="90"/>
      <c r="R402" s="90"/>
      <c r="S402" s="90"/>
      <c r="T402" s="139" t="b">
        <f t="shared" si="60"/>
        <v>0</v>
      </c>
      <c r="U402" s="139" t="b">
        <f t="shared" si="61"/>
        <v>0</v>
      </c>
      <c r="V402" s="139" t="b">
        <f t="shared" si="62"/>
        <v>0</v>
      </c>
      <c r="W402" s="139" t="b">
        <f t="shared" si="63"/>
        <v>0</v>
      </c>
      <c r="X402" s="139" t="b">
        <f t="shared" si="64"/>
        <v>0</v>
      </c>
      <c r="Y402" s="139" t="b">
        <f t="shared" si="65"/>
        <v>0</v>
      </c>
      <c r="Z402" s="139" t="b">
        <f t="shared" si="66"/>
        <v>0</v>
      </c>
      <c r="AA402" s="139" t="b">
        <f t="shared" si="67"/>
        <v>0</v>
      </c>
      <c r="AB402" s="139" t="b">
        <f t="shared" si="68"/>
        <v>0</v>
      </c>
      <c r="AC402" s="139">
        <f t="shared" si="69"/>
        <v>0</v>
      </c>
    </row>
    <row r="403" spans="16:29" x14ac:dyDescent="0.25">
      <c r="P403" s="90"/>
      <c r="Q403" s="90"/>
      <c r="R403" s="90"/>
      <c r="S403" s="90"/>
      <c r="T403" s="139" t="b">
        <f t="shared" si="60"/>
        <v>0</v>
      </c>
      <c r="U403" s="139" t="b">
        <f t="shared" si="61"/>
        <v>0</v>
      </c>
      <c r="V403" s="139" t="b">
        <f t="shared" si="62"/>
        <v>0</v>
      </c>
      <c r="W403" s="139" t="b">
        <f t="shared" si="63"/>
        <v>0</v>
      </c>
      <c r="X403" s="139" t="b">
        <f t="shared" si="64"/>
        <v>0</v>
      </c>
      <c r="Y403" s="139" t="b">
        <f t="shared" si="65"/>
        <v>0</v>
      </c>
      <c r="Z403" s="139" t="b">
        <f t="shared" si="66"/>
        <v>0</v>
      </c>
      <c r="AA403" s="139" t="b">
        <f t="shared" si="67"/>
        <v>0</v>
      </c>
      <c r="AB403" s="139" t="b">
        <f t="shared" si="68"/>
        <v>0</v>
      </c>
      <c r="AC403" s="139">
        <f t="shared" si="69"/>
        <v>0</v>
      </c>
    </row>
    <row r="404" spans="16:29" x14ac:dyDescent="0.25">
      <c r="P404" s="90"/>
      <c r="Q404" s="90"/>
      <c r="R404" s="90"/>
      <c r="S404" s="90"/>
      <c r="T404" s="139" t="b">
        <f t="shared" si="60"/>
        <v>0</v>
      </c>
      <c r="U404" s="139" t="b">
        <f t="shared" si="61"/>
        <v>0</v>
      </c>
      <c r="V404" s="139" t="b">
        <f t="shared" si="62"/>
        <v>0</v>
      </c>
      <c r="W404" s="139" t="b">
        <f t="shared" si="63"/>
        <v>0</v>
      </c>
      <c r="X404" s="139" t="b">
        <f t="shared" si="64"/>
        <v>0</v>
      </c>
      <c r="Y404" s="139" t="b">
        <f t="shared" si="65"/>
        <v>0</v>
      </c>
      <c r="Z404" s="139" t="b">
        <f t="shared" si="66"/>
        <v>0</v>
      </c>
      <c r="AA404" s="139" t="b">
        <f t="shared" si="67"/>
        <v>0</v>
      </c>
      <c r="AB404" s="139" t="b">
        <f t="shared" si="68"/>
        <v>0</v>
      </c>
      <c r="AC404" s="139">
        <f t="shared" si="69"/>
        <v>0</v>
      </c>
    </row>
    <row r="405" spans="16:29" x14ac:dyDescent="0.25">
      <c r="P405" s="90"/>
      <c r="Q405" s="90"/>
      <c r="R405" s="90"/>
      <c r="S405" s="90"/>
      <c r="T405" s="139" t="b">
        <f t="shared" si="60"/>
        <v>0</v>
      </c>
      <c r="U405" s="139" t="b">
        <f t="shared" si="61"/>
        <v>0</v>
      </c>
      <c r="V405" s="139" t="b">
        <f t="shared" si="62"/>
        <v>0</v>
      </c>
      <c r="W405" s="139" t="b">
        <f t="shared" si="63"/>
        <v>0</v>
      </c>
      <c r="X405" s="139" t="b">
        <f t="shared" si="64"/>
        <v>0</v>
      </c>
      <c r="Y405" s="139" t="b">
        <f t="shared" si="65"/>
        <v>0</v>
      </c>
      <c r="Z405" s="139" t="b">
        <f t="shared" si="66"/>
        <v>0</v>
      </c>
      <c r="AA405" s="139" t="b">
        <f t="shared" si="67"/>
        <v>0</v>
      </c>
      <c r="AB405" s="139" t="b">
        <f t="shared" si="68"/>
        <v>0</v>
      </c>
      <c r="AC405" s="139">
        <f t="shared" si="69"/>
        <v>0</v>
      </c>
    </row>
    <row r="406" spans="16:29" x14ac:dyDescent="0.25">
      <c r="P406" s="90"/>
      <c r="Q406" s="90"/>
      <c r="R406" s="90"/>
      <c r="S406" s="90"/>
      <c r="T406" s="139" t="b">
        <f t="shared" si="60"/>
        <v>0</v>
      </c>
      <c r="U406" s="139" t="b">
        <f t="shared" si="61"/>
        <v>0</v>
      </c>
      <c r="V406" s="139" t="b">
        <f t="shared" si="62"/>
        <v>0</v>
      </c>
      <c r="W406" s="139" t="b">
        <f t="shared" si="63"/>
        <v>0</v>
      </c>
      <c r="X406" s="139" t="b">
        <f t="shared" si="64"/>
        <v>0</v>
      </c>
      <c r="Y406" s="139" t="b">
        <f t="shared" si="65"/>
        <v>0</v>
      </c>
      <c r="Z406" s="139" t="b">
        <f t="shared" si="66"/>
        <v>0</v>
      </c>
      <c r="AA406" s="139" t="b">
        <f t="shared" si="67"/>
        <v>0</v>
      </c>
      <c r="AB406" s="139" t="b">
        <f t="shared" si="68"/>
        <v>0</v>
      </c>
      <c r="AC406" s="139">
        <f t="shared" si="69"/>
        <v>0</v>
      </c>
    </row>
    <row r="407" spans="16:29" x14ac:dyDescent="0.25">
      <c r="P407" s="90"/>
      <c r="Q407" s="90"/>
      <c r="R407" s="90"/>
      <c r="S407" s="90"/>
      <c r="T407" s="139" t="b">
        <f t="shared" si="60"/>
        <v>0</v>
      </c>
      <c r="U407" s="139" t="b">
        <f t="shared" si="61"/>
        <v>0</v>
      </c>
      <c r="V407" s="139" t="b">
        <f t="shared" si="62"/>
        <v>0</v>
      </c>
      <c r="W407" s="139" t="b">
        <f t="shared" si="63"/>
        <v>0</v>
      </c>
      <c r="X407" s="139" t="b">
        <f t="shared" si="64"/>
        <v>0</v>
      </c>
      <c r="Y407" s="139" t="b">
        <f t="shared" si="65"/>
        <v>0</v>
      </c>
      <c r="Z407" s="139" t="b">
        <f t="shared" si="66"/>
        <v>0</v>
      </c>
      <c r="AA407" s="139" t="b">
        <f t="shared" si="67"/>
        <v>0</v>
      </c>
      <c r="AB407" s="139" t="b">
        <f t="shared" si="68"/>
        <v>0</v>
      </c>
      <c r="AC407" s="139">
        <f t="shared" si="69"/>
        <v>0</v>
      </c>
    </row>
    <row r="408" spans="16:29" x14ac:dyDescent="0.25">
      <c r="P408" s="90"/>
      <c r="Q408" s="90"/>
      <c r="R408" s="90"/>
      <c r="S408" s="90"/>
      <c r="T408" s="139" t="b">
        <f t="shared" si="60"/>
        <v>0</v>
      </c>
      <c r="U408" s="139" t="b">
        <f t="shared" si="61"/>
        <v>0</v>
      </c>
      <c r="V408" s="139" t="b">
        <f t="shared" si="62"/>
        <v>0</v>
      </c>
      <c r="W408" s="139" t="b">
        <f t="shared" si="63"/>
        <v>0</v>
      </c>
      <c r="X408" s="139" t="b">
        <f t="shared" si="64"/>
        <v>0</v>
      </c>
      <c r="Y408" s="139" t="b">
        <f t="shared" si="65"/>
        <v>0</v>
      </c>
      <c r="Z408" s="139" t="b">
        <f t="shared" si="66"/>
        <v>0</v>
      </c>
      <c r="AA408" s="139" t="b">
        <f t="shared" si="67"/>
        <v>0</v>
      </c>
      <c r="AB408" s="139" t="b">
        <f t="shared" si="68"/>
        <v>0</v>
      </c>
      <c r="AC408" s="139">
        <f t="shared" si="69"/>
        <v>0</v>
      </c>
    </row>
    <row r="409" spans="16:29" x14ac:dyDescent="0.25">
      <c r="P409" s="90"/>
      <c r="Q409" s="90"/>
      <c r="R409" s="90"/>
      <c r="S409" s="90"/>
      <c r="T409" s="139" t="b">
        <f t="shared" si="60"/>
        <v>0</v>
      </c>
      <c r="U409" s="139" t="b">
        <f t="shared" si="61"/>
        <v>0</v>
      </c>
      <c r="V409" s="139" t="b">
        <f t="shared" si="62"/>
        <v>0</v>
      </c>
      <c r="W409" s="139" t="b">
        <f t="shared" si="63"/>
        <v>0</v>
      </c>
      <c r="X409" s="139" t="b">
        <f t="shared" si="64"/>
        <v>0</v>
      </c>
      <c r="Y409" s="139" t="b">
        <f t="shared" si="65"/>
        <v>0</v>
      </c>
      <c r="Z409" s="139" t="b">
        <f t="shared" si="66"/>
        <v>0</v>
      </c>
      <c r="AA409" s="139" t="b">
        <f t="shared" si="67"/>
        <v>0</v>
      </c>
      <c r="AB409" s="139" t="b">
        <f t="shared" si="68"/>
        <v>0</v>
      </c>
      <c r="AC409" s="139">
        <f t="shared" si="69"/>
        <v>0</v>
      </c>
    </row>
    <row r="410" spans="16:29" x14ac:dyDescent="0.25">
      <c r="P410" s="90"/>
      <c r="Q410" s="90"/>
      <c r="R410" s="90"/>
      <c r="S410" s="90"/>
      <c r="T410" s="139" t="b">
        <f t="shared" si="60"/>
        <v>0</v>
      </c>
      <c r="U410" s="139" t="b">
        <f t="shared" si="61"/>
        <v>0</v>
      </c>
      <c r="V410" s="139" t="b">
        <f t="shared" si="62"/>
        <v>0</v>
      </c>
      <c r="W410" s="139" t="b">
        <f t="shared" si="63"/>
        <v>0</v>
      </c>
      <c r="X410" s="139" t="b">
        <f t="shared" si="64"/>
        <v>0</v>
      </c>
      <c r="Y410" s="139" t="b">
        <f t="shared" si="65"/>
        <v>0</v>
      </c>
      <c r="Z410" s="139" t="b">
        <f t="shared" si="66"/>
        <v>0</v>
      </c>
      <c r="AA410" s="139" t="b">
        <f t="shared" si="67"/>
        <v>0</v>
      </c>
      <c r="AB410" s="139" t="b">
        <f t="shared" si="68"/>
        <v>0</v>
      </c>
      <c r="AC410" s="139">
        <f t="shared" si="69"/>
        <v>0</v>
      </c>
    </row>
    <row r="411" spans="16:29" x14ac:dyDescent="0.25">
      <c r="P411" s="90"/>
      <c r="Q411" s="90"/>
      <c r="R411" s="90"/>
      <c r="S411" s="90"/>
      <c r="T411" s="139" t="b">
        <f t="shared" si="60"/>
        <v>0</v>
      </c>
      <c r="U411" s="139" t="b">
        <f t="shared" si="61"/>
        <v>0</v>
      </c>
      <c r="V411" s="139" t="b">
        <f t="shared" si="62"/>
        <v>0</v>
      </c>
      <c r="W411" s="139" t="b">
        <f t="shared" si="63"/>
        <v>0</v>
      </c>
      <c r="X411" s="139" t="b">
        <f t="shared" si="64"/>
        <v>0</v>
      </c>
      <c r="Y411" s="139" t="b">
        <f t="shared" si="65"/>
        <v>0</v>
      </c>
      <c r="Z411" s="139" t="b">
        <f t="shared" si="66"/>
        <v>0</v>
      </c>
      <c r="AA411" s="139" t="b">
        <f t="shared" si="67"/>
        <v>0</v>
      </c>
      <c r="AB411" s="139" t="b">
        <f t="shared" si="68"/>
        <v>0</v>
      </c>
      <c r="AC411" s="139">
        <f t="shared" si="69"/>
        <v>0</v>
      </c>
    </row>
    <row r="412" spans="16:29" x14ac:dyDescent="0.25">
      <c r="P412" s="90"/>
      <c r="Q412" s="90"/>
      <c r="R412" s="90"/>
      <c r="S412" s="90"/>
      <c r="T412" s="139" t="b">
        <f t="shared" si="60"/>
        <v>0</v>
      </c>
      <c r="U412" s="139" t="b">
        <f t="shared" si="61"/>
        <v>0</v>
      </c>
      <c r="V412" s="139" t="b">
        <f t="shared" si="62"/>
        <v>0</v>
      </c>
      <c r="W412" s="139" t="b">
        <f t="shared" si="63"/>
        <v>0</v>
      </c>
      <c r="X412" s="139" t="b">
        <f t="shared" si="64"/>
        <v>0</v>
      </c>
      <c r="Y412" s="139" t="b">
        <f t="shared" si="65"/>
        <v>0</v>
      </c>
      <c r="Z412" s="139" t="b">
        <f t="shared" si="66"/>
        <v>0</v>
      </c>
      <c r="AA412" s="139" t="b">
        <f t="shared" si="67"/>
        <v>0</v>
      </c>
      <c r="AB412" s="139" t="b">
        <f t="shared" si="68"/>
        <v>0</v>
      </c>
      <c r="AC412" s="139">
        <f t="shared" si="69"/>
        <v>0</v>
      </c>
    </row>
    <row r="413" spans="16:29" x14ac:dyDescent="0.25">
      <c r="P413" s="90"/>
      <c r="Q413" s="90"/>
      <c r="R413" s="90"/>
      <c r="S413" s="90"/>
      <c r="T413" s="139" t="b">
        <f t="shared" si="60"/>
        <v>0</v>
      </c>
      <c r="U413" s="139" t="b">
        <f t="shared" si="61"/>
        <v>0</v>
      </c>
      <c r="V413" s="139" t="b">
        <f t="shared" si="62"/>
        <v>0</v>
      </c>
      <c r="W413" s="139" t="b">
        <f t="shared" si="63"/>
        <v>0</v>
      </c>
      <c r="X413" s="139" t="b">
        <f t="shared" si="64"/>
        <v>0</v>
      </c>
      <c r="Y413" s="139" t="b">
        <f t="shared" si="65"/>
        <v>0</v>
      </c>
      <c r="Z413" s="139" t="b">
        <f t="shared" si="66"/>
        <v>0</v>
      </c>
      <c r="AA413" s="139" t="b">
        <f t="shared" si="67"/>
        <v>0</v>
      </c>
      <c r="AB413" s="139" t="b">
        <f t="shared" si="68"/>
        <v>0</v>
      </c>
      <c r="AC413" s="139">
        <f t="shared" si="69"/>
        <v>0</v>
      </c>
    </row>
    <row r="414" spans="16:29" x14ac:dyDescent="0.25">
      <c r="P414" s="90"/>
      <c r="Q414" s="90"/>
      <c r="R414" s="90"/>
      <c r="S414" s="90"/>
      <c r="T414" s="139" t="b">
        <f t="shared" si="60"/>
        <v>0</v>
      </c>
      <c r="U414" s="139" t="b">
        <f t="shared" si="61"/>
        <v>0</v>
      </c>
      <c r="V414" s="139" t="b">
        <f t="shared" si="62"/>
        <v>0</v>
      </c>
      <c r="W414" s="139" t="b">
        <f t="shared" si="63"/>
        <v>0</v>
      </c>
      <c r="X414" s="139" t="b">
        <f t="shared" si="64"/>
        <v>0</v>
      </c>
      <c r="Y414" s="139" t="b">
        <f t="shared" si="65"/>
        <v>0</v>
      </c>
      <c r="Z414" s="139" t="b">
        <f t="shared" si="66"/>
        <v>0</v>
      </c>
      <c r="AA414" s="139" t="b">
        <f t="shared" si="67"/>
        <v>0</v>
      </c>
      <c r="AB414" s="139" t="b">
        <f t="shared" si="68"/>
        <v>0</v>
      </c>
      <c r="AC414" s="139">
        <f t="shared" si="69"/>
        <v>0</v>
      </c>
    </row>
    <row r="415" spans="16:29" x14ac:dyDescent="0.25">
      <c r="P415" s="90"/>
      <c r="Q415" s="90"/>
      <c r="R415" s="90"/>
      <c r="S415" s="90"/>
      <c r="T415" s="139" t="b">
        <f t="shared" si="60"/>
        <v>0</v>
      </c>
      <c r="U415" s="139" t="b">
        <f t="shared" si="61"/>
        <v>0</v>
      </c>
      <c r="V415" s="139" t="b">
        <f t="shared" si="62"/>
        <v>0</v>
      </c>
      <c r="W415" s="139" t="b">
        <f t="shared" si="63"/>
        <v>0</v>
      </c>
      <c r="X415" s="139" t="b">
        <f t="shared" si="64"/>
        <v>0</v>
      </c>
      <c r="Y415" s="139" t="b">
        <f t="shared" si="65"/>
        <v>0</v>
      </c>
      <c r="Z415" s="139" t="b">
        <f t="shared" si="66"/>
        <v>0</v>
      </c>
      <c r="AA415" s="139" t="b">
        <f t="shared" si="67"/>
        <v>0</v>
      </c>
      <c r="AB415" s="139" t="b">
        <f t="shared" si="68"/>
        <v>0</v>
      </c>
      <c r="AC415" s="139">
        <f t="shared" si="69"/>
        <v>0</v>
      </c>
    </row>
    <row r="416" spans="16:29" x14ac:dyDescent="0.25">
      <c r="P416" s="90"/>
      <c r="Q416" s="90"/>
      <c r="R416" s="90"/>
      <c r="S416" s="90"/>
      <c r="T416" s="139" t="b">
        <f t="shared" si="60"/>
        <v>0</v>
      </c>
      <c r="U416" s="139" t="b">
        <f t="shared" si="61"/>
        <v>0</v>
      </c>
      <c r="V416" s="139" t="b">
        <f t="shared" si="62"/>
        <v>0</v>
      </c>
      <c r="W416" s="139" t="b">
        <f t="shared" si="63"/>
        <v>0</v>
      </c>
      <c r="X416" s="139" t="b">
        <f t="shared" si="64"/>
        <v>0</v>
      </c>
      <c r="Y416" s="139" t="b">
        <f t="shared" si="65"/>
        <v>0</v>
      </c>
      <c r="Z416" s="139" t="b">
        <f t="shared" si="66"/>
        <v>0</v>
      </c>
      <c r="AA416" s="139" t="b">
        <f t="shared" si="67"/>
        <v>0</v>
      </c>
      <c r="AB416" s="139" t="b">
        <f t="shared" si="68"/>
        <v>0</v>
      </c>
      <c r="AC416" s="139">
        <f t="shared" si="69"/>
        <v>0</v>
      </c>
    </row>
    <row r="417" spans="16:29" x14ac:dyDescent="0.25">
      <c r="P417" s="90"/>
      <c r="Q417" s="90"/>
      <c r="R417" s="90"/>
      <c r="S417" s="90"/>
      <c r="T417" s="139" t="b">
        <f t="shared" si="60"/>
        <v>0</v>
      </c>
      <c r="U417" s="139" t="b">
        <f t="shared" si="61"/>
        <v>0</v>
      </c>
      <c r="V417" s="139" t="b">
        <f t="shared" si="62"/>
        <v>0</v>
      </c>
      <c r="W417" s="139" t="b">
        <f t="shared" si="63"/>
        <v>0</v>
      </c>
      <c r="X417" s="139" t="b">
        <f t="shared" si="64"/>
        <v>0</v>
      </c>
      <c r="Y417" s="139" t="b">
        <f t="shared" si="65"/>
        <v>0</v>
      </c>
      <c r="Z417" s="139" t="b">
        <f t="shared" si="66"/>
        <v>0</v>
      </c>
      <c r="AA417" s="139" t="b">
        <f t="shared" si="67"/>
        <v>0</v>
      </c>
      <c r="AB417" s="139" t="b">
        <f t="shared" si="68"/>
        <v>0</v>
      </c>
      <c r="AC417" s="139">
        <f t="shared" si="69"/>
        <v>0</v>
      </c>
    </row>
    <row r="418" spans="16:29" x14ac:dyDescent="0.25">
      <c r="P418" s="90"/>
      <c r="Q418" s="90"/>
      <c r="R418" s="90"/>
      <c r="S418" s="90"/>
      <c r="T418" s="139" t="b">
        <f t="shared" si="60"/>
        <v>0</v>
      </c>
      <c r="U418" s="139" t="b">
        <f t="shared" si="61"/>
        <v>0</v>
      </c>
      <c r="V418" s="139" t="b">
        <f t="shared" si="62"/>
        <v>0</v>
      </c>
      <c r="W418" s="139" t="b">
        <f t="shared" si="63"/>
        <v>0</v>
      </c>
      <c r="X418" s="139" t="b">
        <f t="shared" si="64"/>
        <v>0</v>
      </c>
      <c r="Y418" s="139" t="b">
        <f t="shared" si="65"/>
        <v>0</v>
      </c>
      <c r="Z418" s="139" t="b">
        <f t="shared" si="66"/>
        <v>0</v>
      </c>
      <c r="AA418" s="139" t="b">
        <f t="shared" si="67"/>
        <v>0</v>
      </c>
      <c r="AB418" s="139" t="b">
        <f t="shared" si="68"/>
        <v>0</v>
      </c>
      <c r="AC418" s="139">
        <f t="shared" si="69"/>
        <v>0</v>
      </c>
    </row>
    <row r="419" spans="16:29" x14ac:dyDescent="0.25">
      <c r="P419" s="90"/>
      <c r="Q419" s="90"/>
      <c r="R419" s="90"/>
      <c r="S419" s="90"/>
      <c r="T419" s="139" t="b">
        <f t="shared" si="60"/>
        <v>0</v>
      </c>
      <c r="U419" s="139" t="b">
        <f t="shared" si="61"/>
        <v>0</v>
      </c>
      <c r="V419" s="139" t="b">
        <f t="shared" si="62"/>
        <v>0</v>
      </c>
      <c r="W419" s="139" t="b">
        <f t="shared" si="63"/>
        <v>0</v>
      </c>
      <c r="X419" s="139" t="b">
        <f t="shared" si="64"/>
        <v>0</v>
      </c>
      <c r="Y419" s="139" t="b">
        <f t="shared" si="65"/>
        <v>0</v>
      </c>
      <c r="Z419" s="139" t="b">
        <f t="shared" si="66"/>
        <v>0</v>
      </c>
      <c r="AA419" s="139" t="b">
        <f t="shared" si="67"/>
        <v>0</v>
      </c>
      <c r="AB419" s="139" t="b">
        <f t="shared" si="68"/>
        <v>0</v>
      </c>
      <c r="AC419" s="139">
        <f t="shared" si="69"/>
        <v>0</v>
      </c>
    </row>
    <row r="420" spans="16:29" x14ac:dyDescent="0.25">
      <c r="P420" s="90"/>
      <c r="Q420" s="90"/>
      <c r="R420" s="90"/>
      <c r="S420" s="90"/>
      <c r="T420" s="139" t="b">
        <f t="shared" si="60"/>
        <v>0</v>
      </c>
      <c r="U420" s="139" t="b">
        <f t="shared" si="61"/>
        <v>0</v>
      </c>
      <c r="V420" s="139" t="b">
        <f t="shared" si="62"/>
        <v>0</v>
      </c>
      <c r="W420" s="139" t="b">
        <f t="shared" si="63"/>
        <v>0</v>
      </c>
      <c r="X420" s="139" t="b">
        <f t="shared" si="64"/>
        <v>0</v>
      </c>
      <c r="Y420" s="139" t="b">
        <f t="shared" si="65"/>
        <v>0</v>
      </c>
      <c r="Z420" s="139" t="b">
        <f t="shared" si="66"/>
        <v>0</v>
      </c>
      <c r="AA420" s="139" t="b">
        <f t="shared" si="67"/>
        <v>0</v>
      </c>
      <c r="AB420" s="139" t="b">
        <f t="shared" si="68"/>
        <v>0</v>
      </c>
      <c r="AC420" s="139">
        <f t="shared" si="69"/>
        <v>0</v>
      </c>
    </row>
    <row r="421" spans="16:29" x14ac:dyDescent="0.25">
      <c r="P421" s="90"/>
      <c r="Q421" s="90"/>
      <c r="R421" s="90"/>
      <c r="S421" s="90"/>
      <c r="T421" s="139" t="b">
        <f t="shared" si="60"/>
        <v>0</v>
      </c>
      <c r="U421" s="139" t="b">
        <f t="shared" si="61"/>
        <v>0</v>
      </c>
      <c r="V421" s="139" t="b">
        <f t="shared" si="62"/>
        <v>0</v>
      </c>
      <c r="W421" s="139" t="b">
        <f t="shared" si="63"/>
        <v>0</v>
      </c>
      <c r="X421" s="139" t="b">
        <f t="shared" si="64"/>
        <v>0</v>
      </c>
      <c r="Y421" s="139" t="b">
        <f t="shared" si="65"/>
        <v>0</v>
      </c>
      <c r="Z421" s="139" t="b">
        <f t="shared" si="66"/>
        <v>0</v>
      </c>
      <c r="AA421" s="139" t="b">
        <f t="shared" si="67"/>
        <v>0</v>
      </c>
      <c r="AB421" s="139" t="b">
        <f t="shared" si="68"/>
        <v>0</v>
      </c>
      <c r="AC421" s="139">
        <f t="shared" si="69"/>
        <v>0</v>
      </c>
    </row>
    <row r="422" spans="16:29" x14ac:dyDescent="0.25">
      <c r="P422" s="90"/>
      <c r="Q422" s="90"/>
      <c r="R422" s="90"/>
      <c r="S422" s="90"/>
      <c r="T422" s="139" t="b">
        <f t="shared" si="60"/>
        <v>0</v>
      </c>
      <c r="U422" s="139" t="b">
        <f t="shared" si="61"/>
        <v>0</v>
      </c>
      <c r="V422" s="139" t="b">
        <f t="shared" si="62"/>
        <v>0</v>
      </c>
      <c r="W422" s="139" t="b">
        <f t="shared" si="63"/>
        <v>0</v>
      </c>
      <c r="X422" s="139" t="b">
        <f t="shared" si="64"/>
        <v>0</v>
      </c>
      <c r="Y422" s="139" t="b">
        <f t="shared" si="65"/>
        <v>0</v>
      </c>
      <c r="Z422" s="139" t="b">
        <f t="shared" si="66"/>
        <v>0</v>
      </c>
      <c r="AA422" s="139" t="b">
        <f t="shared" si="67"/>
        <v>0</v>
      </c>
      <c r="AB422" s="139" t="b">
        <f t="shared" si="68"/>
        <v>0</v>
      </c>
      <c r="AC422" s="139">
        <f t="shared" si="69"/>
        <v>0</v>
      </c>
    </row>
    <row r="423" spans="16:29" x14ac:dyDescent="0.25">
      <c r="P423" s="90"/>
      <c r="Q423" s="90"/>
      <c r="R423" s="90"/>
      <c r="S423" s="90"/>
      <c r="T423" s="139" t="b">
        <f t="shared" si="60"/>
        <v>0</v>
      </c>
      <c r="U423" s="139" t="b">
        <f t="shared" si="61"/>
        <v>0</v>
      </c>
      <c r="V423" s="139" t="b">
        <f t="shared" si="62"/>
        <v>0</v>
      </c>
      <c r="W423" s="139" t="b">
        <f t="shared" si="63"/>
        <v>0</v>
      </c>
      <c r="X423" s="139" t="b">
        <f t="shared" si="64"/>
        <v>0</v>
      </c>
      <c r="Y423" s="139" t="b">
        <f t="shared" si="65"/>
        <v>0</v>
      </c>
      <c r="Z423" s="139" t="b">
        <f t="shared" si="66"/>
        <v>0</v>
      </c>
      <c r="AA423" s="139" t="b">
        <f t="shared" si="67"/>
        <v>0</v>
      </c>
      <c r="AB423" s="139" t="b">
        <f t="shared" si="68"/>
        <v>0</v>
      </c>
      <c r="AC423" s="139">
        <f t="shared" si="69"/>
        <v>0</v>
      </c>
    </row>
    <row r="424" spans="16:29" x14ac:dyDescent="0.25">
      <c r="P424" s="90"/>
      <c r="Q424" s="90"/>
      <c r="R424" s="90"/>
      <c r="S424" s="90"/>
      <c r="T424" s="139" t="b">
        <f t="shared" si="60"/>
        <v>0</v>
      </c>
      <c r="U424" s="139" t="b">
        <f t="shared" si="61"/>
        <v>0</v>
      </c>
      <c r="V424" s="139" t="b">
        <f t="shared" si="62"/>
        <v>0</v>
      </c>
      <c r="W424" s="139" t="b">
        <f t="shared" si="63"/>
        <v>0</v>
      </c>
      <c r="X424" s="139" t="b">
        <f t="shared" si="64"/>
        <v>0</v>
      </c>
      <c r="Y424" s="139" t="b">
        <f t="shared" si="65"/>
        <v>0</v>
      </c>
      <c r="Z424" s="139" t="b">
        <f t="shared" si="66"/>
        <v>0</v>
      </c>
      <c r="AA424" s="139" t="b">
        <f t="shared" si="67"/>
        <v>0</v>
      </c>
      <c r="AB424" s="139" t="b">
        <f t="shared" si="68"/>
        <v>0</v>
      </c>
      <c r="AC424" s="139">
        <f t="shared" si="69"/>
        <v>0</v>
      </c>
    </row>
    <row r="425" spans="16:29" x14ac:dyDescent="0.25">
      <c r="P425" s="90"/>
      <c r="Q425" s="90"/>
      <c r="R425" s="90"/>
      <c r="S425" s="90"/>
      <c r="T425" s="139" t="b">
        <f t="shared" si="60"/>
        <v>0</v>
      </c>
      <c r="U425" s="139" t="b">
        <f t="shared" si="61"/>
        <v>0</v>
      </c>
      <c r="V425" s="139" t="b">
        <f t="shared" si="62"/>
        <v>0</v>
      </c>
      <c r="W425" s="139" t="b">
        <f t="shared" si="63"/>
        <v>0</v>
      </c>
      <c r="X425" s="139" t="b">
        <f t="shared" si="64"/>
        <v>0</v>
      </c>
      <c r="Y425" s="139" t="b">
        <f t="shared" si="65"/>
        <v>0</v>
      </c>
      <c r="Z425" s="139" t="b">
        <f t="shared" si="66"/>
        <v>0</v>
      </c>
      <c r="AA425" s="139" t="b">
        <f t="shared" si="67"/>
        <v>0</v>
      </c>
      <c r="AB425" s="139" t="b">
        <f t="shared" si="68"/>
        <v>0</v>
      </c>
      <c r="AC425" s="139">
        <f t="shared" si="69"/>
        <v>0</v>
      </c>
    </row>
    <row r="426" spans="16:29" x14ac:dyDescent="0.25">
      <c r="P426" s="90"/>
      <c r="Q426" s="90"/>
      <c r="R426" s="90"/>
      <c r="S426" s="90"/>
      <c r="T426" s="139" t="b">
        <f t="shared" si="60"/>
        <v>0</v>
      </c>
      <c r="U426" s="139" t="b">
        <f t="shared" si="61"/>
        <v>0</v>
      </c>
      <c r="V426" s="139" t="b">
        <f t="shared" si="62"/>
        <v>0</v>
      </c>
      <c r="W426" s="139" t="b">
        <f t="shared" si="63"/>
        <v>0</v>
      </c>
      <c r="X426" s="139" t="b">
        <f t="shared" si="64"/>
        <v>0</v>
      </c>
      <c r="Y426" s="139" t="b">
        <f t="shared" si="65"/>
        <v>0</v>
      </c>
      <c r="Z426" s="139" t="b">
        <f t="shared" si="66"/>
        <v>0</v>
      </c>
      <c r="AA426" s="139" t="b">
        <f t="shared" si="67"/>
        <v>0</v>
      </c>
      <c r="AB426" s="139" t="b">
        <f t="shared" si="68"/>
        <v>0</v>
      </c>
      <c r="AC426" s="139">
        <f t="shared" si="69"/>
        <v>0</v>
      </c>
    </row>
    <row r="427" spans="16:29" x14ac:dyDescent="0.25">
      <c r="P427" s="90"/>
      <c r="Q427" s="90"/>
      <c r="R427" s="90"/>
      <c r="S427" s="90"/>
      <c r="T427" s="139" t="b">
        <f t="shared" si="60"/>
        <v>0</v>
      </c>
      <c r="U427" s="139" t="b">
        <f t="shared" si="61"/>
        <v>0</v>
      </c>
      <c r="V427" s="139" t="b">
        <f t="shared" si="62"/>
        <v>0</v>
      </c>
      <c r="W427" s="139" t="b">
        <f t="shared" si="63"/>
        <v>0</v>
      </c>
      <c r="X427" s="139" t="b">
        <f t="shared" si="64"/>
        <v>0</v>
      </c>
      <c r="Y427" s="139" t="b">
        <f t="shared" si="65"/>
        <v>0</v>
      </c>
      <c r="Z427" s="139" t="b">
        <f t="shared" si="66"/>
        <v>0</v>
      </c>
      <c r="AA427" s="139" t="b">
        <f t="shared" si="67"/>
        <v>0</v>
      </c>
      <c r="AB427" s="139" t="b">
        <f t="shared" si="68"/>
        <v>0</v>
      </c>
      <c r="AC427" s="139">
        <f t="shared" si="69"/>
        <v>0</v>
      </c>
    </row>
    <row r="428" spans="16:29" x14ac:dyDescent="0.25">
      <c r="P428" s="90"/>
      <c r="Q428" s="90"/>
      <c r="R428" s="90"/>
      <c r="S428" s="90"/>
      <c r="T428" s="139" t="b">
        <f t="shared" si="60"/>
        <v>0</v>
      </c>
      <c r="U428" s="139" t="b">
        <f t="shared" si="61"/>
        <v>0</v>
      </c>
      <c r="V428" s="139" t="b">
        <f t="shared" si="62"/>
        <v>0</v>
      </c>
      <c r="W428" s="139" t="b">
        <f t="shared" si="63"/>
        <v>0</v>
      </c>
      <c r="X428" s="139" t="b">
        <f t="shared" si="64"/>
        <v>0</v>
      </c>
      <c r="Y428" s="139" t="b">
        <f t="shared" si="65"/>
        <v>0</v>
      </c>
      <c r="Z428" s="139" t="b">
        <f t="shared" si="66"/>
        <v>0</v>
      </c>
      <c r="AA428" s="139" t="b">
        <f t="shared" si="67"/>
        <v>0</v>
      </c>
      <c r="AB428" s="139" t="b">
        <f t="shared" si="68"/>
        <v>0</v>
      </c>
      <c r="AC428" s="139">
        <f t="shared" si="69"/>
        <v>0</v>
      </c>
    </row>
    <row r="429" spans="16:29" x14ac:dyDescent="0.25">
      <c r="P429" s="90"/>
      <c r="Q429" s="90"/>
      <c r="R429" s="90"/>
      <c r="S429" s="90"/>
      <c r="T429" s="139" t="b">
        <f t="shared" si="60"/>
        <v>0</v>
      </c>
      <c r="U429" s="139" t="b">
        <f t="shared" si="61"/>
        <v>0</v>
      </c>
      <c r="V429" s="139" t="b">
        <f t="shared" si="62"/>
        <v>0</v>
      </c>
      <c r="W429" s="139" t="b">
        <f t="shared" si="63"/>
        <v>0</v>
      </c>
      <c r="X429" s="139" t="b">
        <f t="shared" si="64"/>
        <v>0</v>
      </c>
      <c r="Y429" s="139" t="b">
        <f t="shared" si="65"/>
        <v>0</v>
      </c>
      <c r="Z429" s="139" t="b">
        <f t="shared" si="66"/>
        <v>0</v>
      </c>
      <c r="AA429" s="139" t="b">
        <f t="shared" si="67"/>
        <v>0</v>
      </c>
      <c r="AB429" s="139" t="b">
        <f t="shared" si="68"/>
        <v>0</v>
      </c>
      <c r="AC429" s="139">
        <f t="shared" si="69"/>
        <v>0</v>
      </c>
    </row>
    <row r="430" spans="16:29" x14ac:dyDescent="0.25">
      <c r="P430" s="90"/>
      <c r="Q430" s="90"/>
      <c r="R430" s="90"/>
      <c r="S430" s="90"/>
      <c r="T430" s="139" t="b">
        <f t="shared" si="60"/>
        <v>0</v>
      </c>
      <c r="U430" s="139" t="b">
        <f t="shared" si="61"/>
        <v>0</v>
      </c>
      <c r="V430" s="139" t="b">
        <f t="shared" si="62"/>
        <v>0</v>
      </c>
      <c r="W430" s="139" t="b">
        <f t="shared" si="63"/>
        <v>0</v>
      </c>
      <c r="X430" s="139" t="b">
        <f t="shared" si="64"/>
        <v>0</v>
      </c>
      <c r="Y430" s="139" t="b">
        <f t="shared" si="65"/>
        <v>0</v>
      </c>
      <c r="Z430" s="139" t="b">
        <f t="shared" si="66"/>
        <v>0</v>
      </c>
      <c r="AA430" s="139" t="b">
        <f t="shared" si="67"/>
        <v>0</v>
      </c>
      <c r="AB430" s="139" t="b">
        <f t="shared" si="68"/>
        <v>0</v>
      </c>
      <c r="AC430" s="139">
        <f t="shared" si="69"/>
        <v>0</v>
      </c>
    </row>
    <row r="431" spans="16:29" x14ac:dyDescent="0.25">
      <c r="P431" s="90"/>
      <c r="Q431" s="90"/>
      <c r="R431" s="90"/>
      <c r="S431" s="90"/>
      <c r="T431" s="139" t="b">
        <f t="shared" si="60"/>
        <v>0</v>
      </c>
      <c r="U431" s="139" t="b">
        <f t="shared" si="61"/>
        <v>0</v>
      </c>
      <c r="V431" s="139" t="b">
        <f t="shared" si="62"/>
        <v>0</v>
      </c>
      <c r="W431" s="139" t="b">
        <f t="shared" si="63"/>
        <v>0</v>
      </c>
      <c r="X431" s="139" t="b">
        <f t="shared" si="64"/>
        <v>0</v>
      </c>
      <c r="Y431" s="139" t="b">
        <f t="shared" si="65"/>
        <v>0</v>
      </c>
      <c r="Z431" s="139" t="b">
        <f t="shared" si="66"/>
        <v>0</v>
      </c>
      <c r="AA431" s="139" t="b">
        <f t="shared" si="67"/>
        <v>0</v>
      </c>
      <c r="AB431" s="139" t="b">
        <f t="shared" si="68"/>
        <v>0</v>
      </c>
      <c r="AC431" s="139">
        <f t="shared" si="69"/>
        <v>0</v>
      </c>
    </row>
    <row r="432" spans="16:29" x14ac:dyDescent="0.25">
      <c r="P432" s="90"/>
      <c r="Q432" s="90"/>
      <c r="R432" s="90"/>
      <c r="S432" s="90"/>
      <c r="T432" s="139" t="b">
        <f t="shared" si="60"/>
        <v>0</v>
      </c>
      <c r="U432" s="139" t="b">
        <f t="shared" si="61"/>
        <v>0</v>
      </c>
      <c r="V432" s="139" t="b">
        <f t="shared" si="62"/>
        <v>0</v>
      </c>
      <c r="W432" s="139" t="b">
        <f t="shared" si="63"/>
        <v>0</v>
      </c>
      <c r="X432" s="139" t="b">
        <f t="shared" si="64"/>
        <v>0</v>
      </c>
      <c r="Y432" s="139" t="b">
        <f t="shared" si="65"/>
        <v>0</v>
      </c>
      <c r="Z432" s="139" t="b">
        <f t="shared" si="66"/>
        <v>0</v>
      </c>
      <c r="AA432" s="139" t="b">
        <f t="shared" si="67"/>
        <v>0</v>
      </c>
      <c r="AB432" s="139" t="b">
        <f t="shared" si="68"/>
        <v>0</v>
      </c>
      <c r="AC432" s="139">
        <f t="shared" si="69"/>
        <v>0</v>
      </c>
    </row>
    <row r="433" spans="16:29" x14ac:dyDescent="0.25">
      <c r="P433" s="90"/>
      <c r="Q433" s="90"/>
      <c r="R433" s="90"/>
      <c r="S433" s="90"/>
      <c r="T433" s="139" t="b">
        <f t="shared" si="60"/>
        <v>0</v>
      </c>
      <c r="U433" s="139" t="b">
        <f t="shared" si="61"/>
        <v>0</v>
      </c>
      <c r="V433" s="139" t="b">
        <f t="shared" si="62"/>
        <v>0</v>
      </c>
      <c r="W433" s="139" t="b">
        <f t="shared" si="63"/>
        <v>0</v>
      </c>
      <c r="X433" s="139" t="b">
        <f t="shared" si="64"/>
        <v>0</v>
      </c>
      <c r="Y433" s="139" t="b">
        <f t="shared" si="65"/>
        <v>0</v>
      </c>
      <c r="Z433" s="139" t="b">
        <f t="shared" si="66"/>
        <v>0</v>
      </c>
      <c r="AA433" s="139" t="b">
        <f t="shared" si="67"/>
        <v>0</v>
      </c>
      <c r="AB433" s="139" t="b">
        <f t="shared" si="68"/>
        <v>0</v>
      </c>
      <c r="AC433" s="139">
        <f t="shared" si="69"/>
        <v>0</v>
      </c>
    </row>
    <row r="434" spans="16:29" x14ac:dyDescent="0.25">
      <c r="P434" s="90"/>
      <c r="Q434" s="90"/>
      <c r="R434" s="90"/>
      <c r="S434" s="90"/>
      <c r="T434" s="139" t="b">
        <f t="shared" si="60"/>
        <v>0</v>
      </c>
      <c r="U434" s="139" t="b">
        <f t="shared" si="61"/>
        <v>0</v>
      </c>
      <c r="V434" s="139" t="b">
        <f t="shared" si="62"/>
        <v>0</v>
      </c>
      <c r="W434" s="139" t="b">
        <f t="shared" si="63"/>
        <v>0</v>
      </c>
      <c r="X434" s="139" t="b">
        <f t="shared" si="64"/>
        <v>0</v>
      </c>
      <c r="Y434" s="139" t="b">
        <f t="shared" si="65"/>
        <v>0</v>
      </c>
      <c r="Z434" s="139" t="b">
        <f t="shared" si="66"/>
        <v>0</v>
      </c>
      <c r="AA434" s="139" t="b">
        <f t="shared" si="67"/>
        <v>0</v>
      </c>
      <c r="AB434" s="139" t="b">
        <f t="shared" si="68"/>
        <v>0</v>
      </c>
      <c r="AC434" s="139">
        <f t="shared" si="69"/>
        <v>0</v>
      </c>
    </row>
    <row r="435" spans="16:29" x14ac:dyDescent="0.25">
      <c r="P435" s="90"/>
      <c r="Q435" s="90"/>
      <c r="R435" s="90"/>
      <c r="S435" s="90"/>
      <c r="T435" s="139" t="b">
        <f t="shared" si="60"/>
        <v>0</v>
      </c>
      <c r="U435" s="139" t="b">
        <f t="shared" si="61"/>
        <v>0</v>
      </c>
      <c r="V435" s="139" t="b">
        <f t="shared" si="62"/>
        <v>0</v>
      </c>
      <c r="W435" s="139" t="b">
        <f t="shared" si="63"/>
        <v>0</v>
      </c>
      <c r="X435" s="139" t="b">
        <f t="shared" si="64"/>
        <v>0</v>
      </c>
      <c r="Y435" s="139" t="b">
        <f t="shared" si="65"/>
        <v>0</v>
      </c>
      <c r="Z435" s="139" t="b">
        <f t="shared" si="66"/>
        <v>0</v>
      </c>
      <c r="AA435" s="139" t="b">
        <f t="shared" si="67"/>
        <v>0</v>
      </c>
      <c r="AB435" s="139" t="b">
        <f t="shared" si="68"/>
        <v>0</v>
      </c>
      <c r="AC435" s="139">
        <f t="shared" si="69"/>
        <v>0</v>
      </c>
    </row>
    <row r="436" spans="16:29" x14ac:dyDescent="0.25">
      <c r="P436" s="90"/>
      <c r="Q436" s="90"/>
      <c r="R436" s="90"/>
      <c r="S436" s="90"/>
      <c r="T436" s="139" t="b">
        <f t="shared" si="60"/>
        <v>0</v>
      </c>
      <c r="U436" s="139" t="b">
        <f t="shared" si="61"/>
        <v>0</v>
      </c>
      <c r="V436" s="139" t="b">
        <f t="shared" si="62"/>
        <v>0</v>
      </c>
      <c r="W436" s="139" t="b">
        <f t="shared" si="63"/>
        <v>0</v>
      </c>
      <c r="X436" s="139" t="b">
        <f t="shared" si="64"/>
        <v>0</v>
      </c>
      <c r="Y436" s="139" t="b">
        <f t="shared" si="65"/>
        <v>0</v>
      </c>
      <c r="Z436" s="139" t="b">
        <f t="shared" si="66"/>
        <v>0</v>
      </c>
      <c r="AA436" s="139" t="b">
        <f t="shared" si="67"/>
        <v>0</v>
      </c>
      <c r="AB436" s="139" t="b">
        <f t="shared" si="68"/>
        <v>0</v>
      </c>
      <c r="AC436" s="139">
        <f t="shared" si="69"/>
        <v>0</v>
      </c>
    </row>
    <row r="437" spans="16:29" x14ac:dyDescent="0.25">
      <c r="P437" s="90"/>
      <c r="Q437" s="90"/>
      <c r="R437" s="90"/>
      <c r="S437" s="90"/>
      <c r="T437" s="139" t="b">
        <f t="shared" si="60"/>
        <v>0</v>
      </c>
      <c r="U437" s="139" t="b">
        <f t="shared" si="61"/>
        <v>0</v>
      </c>
      <c r="V437" s="139" t="b">
        <f t="shared" si="62"/>
        <v>0</v>
      </c>
      <c r="W437" s="139" t="b">
        <f t="shared" si="63"/>
        <v>0</v>
      </c>
      <c r="X437" s="139" t="b">
        <f t="shared" si="64"/>
        <v>0</v>
      </c>
      <c r="Y437" s="139" t="b">
        <f t="shared" si="65"/>
        <v>0</v>
      </c>
      <c r="Z437" s="139" t="b">
        <f t="shared" si="66"/>
        <v>0</v>
      </c>
      <c r="AA437" s="139" t="b">
        <f t="shared" si="67"/>
        <v>0</v>
      </c>
      <c r="AB437" s="139" t="b">
        <f t="shared" si="68"/>
        <v>0</v>
      </c>
      <c r="AC437" s="139">
        <f t="shared" si="69"/>
        <v>0</v>
      </c>
    </row>
    <row r="438" spans="16:29" x14ac:dyDescent="0.25">
      <c r="P438" s="90"/>
      <c r="Q438" s="90"/>
      <c r="R438" s="90"/>
      <c r="S438" s="90"/>
      <c r="T438" s="139" t="b">
        <f t="shared" si="60"/>
        <v>0</v>
      </c>
      <c r="U438" s="139" t="b">
        <f t="shared" si="61"/>
        <v>0</v>
      </c>
      <c r="V438" s="139" t="b">
        <f t="shared" si="62"/>
        <v>0</v>
      </c>
      <c r="W438" s="139" t="b">
        <f t="shared" si="63"/>
        <v>0</v>
      </c>
      <c r="X438" s="139" t="b">
        <f t="shared" si="64"/>
        <v>0</v>
      </c>
      <c r="Y438" s="139" t="b">
        <f t="shared" si="65"/>
        <v>0</v>
      </c>
      <c r="Z438" s="139" t="b">
        <f t="shared" si="66"/>
        <v>0</v>
      </c>
      <c r="AA438" s="139" t="b">
        <f t="shared" si="67"/>
        <v>0</v>
      </c>
      <c r="AB438" s="139" t="b">
        <f t="shared" si="68"/>
        <v>0</v>
      </c>
      <c r="AC438" s="139">
        <f t="shared" si="69"/>
        <v>0</v>
      </c>
    </row>
    <row r="439" spans="16:29" x14ac:dyDescent="0.25">
      <c r="P439" s="90"/>
      <c r="Q439" s="90"/>
      <c r="R439" s="90"/>
      <c r="S439" s="90"/>
      <c r="T439" s="139" t="b">
        <f t="shared" si="60"/>
        <v>0</v>
      </c>
      <c r="U439" s="139" t="b">
        <f t="shared" si="61"/>
        <v>0</v>
      </c>
      <c r="V439" s="139" t="b">
        <f t="shared" si="62"/>
        <v>0</v>
      </c>
      <c r="W439" s="139" t="b">
        <f t="shared" si="63"/>
        <v>0</v>
      </c>
      <c r="X439" s="139" t="b">
        <f t="shared" si="64"/>
        <v>0</v>
      </c>
      <c r="Y439" s="139" t="b">
        <f t="shared" si="65"/>
        <v>0</v>
      </c>
      <c r="Z439" s="139" t="b">
        <f t="shared" si="66"/>
        <v>0</v>
      </c>
      <c r="AA439" s="139" t="b">
        <f t="shared" si="67"/>
        <v>0</v>
      </c>
      <c r="AB439" s="139" t="b">
        <f t="shared" si="68"/>
        <v>0</v>
      </c>
      <c r="AC439" s="139">
        <f t="shared" si="69"/>
        <v>0</v>
      </c>
    </row>
    <row r="440" spans="16:29" x14ac:dyDescent="0.25">
      <c r="P440" s="90"/>
      <c r="Q440" s="90"/>
      <c r="R440" s="90"/>
      <c r="S440" s="90"/>
      <c r="T440" s="139" t="b">
        <f t="shared" si="60"/>
        <v>0</v>
      </c>
      <c r="U440" s="139" t="b">
        <f t="shared" si="61"/>
        <v>0</v>
      </c>
      <c r="V440" s="139" t="b">
        <f t="shared" si="62"/>
        <v>0</v>
      </c>
      <c r="W440" s="139" t="b">
        <f t="shared" si="63"/>
        <v>0</v>
      </c>
      <c r="X440" s="139" t="b">
        <f t="shared" si="64"/>
        <v>0</v>
      </c>
      <c r="Y440" s="139" t="b">
        <f t="shared" si="65"/>
        <v>0</v>
      </c>
      <c r="Z440" s="139" t="b">
        <f t="shared" si="66"/>
        <v>0</v>
      </c>
      <c r="AA440" s="139" t="b">
        <f t="shared" si="67"/>
        <v>0</v>
      </c>
      <c r="AB440" s="139" t="b">
        <f t="shared" si="68"/>
        <v>0</v>
      </c>
      <c r="AC440" s="139">
        <f t="shared" si="69"/>
        <v>0</v>
      </c>
    </row>
    <row r="441" spans="16:29" x14ac:dyDescent="0.25">
      <c r="P441" s="90"/>
      <c r="Q441" s="90"/>
      <c r="R441" s="90"/>
      <c r="S441" s="90"/>
      <c r="T441" s="139" t="b">
        <f t="shared" si="60"/>
        <v>0</v>
      </c>
      <c r="U441" s="139" t="b">
        <f t="shared" si="61"/>
        <v>0</v>
      </c>
      <c r="V441" s="139" t="b">
        <f t="shared" si="62"/>
        <v>0</v>
      </c>
      <c r="W441" s="139" t="b">
        <f t="shared" si="63"/>
        <v>0</v>
      </c>
      <c r="X441" s="139" t="b">
        <f t="shared" si="64"/>
        <v>0</v>
      </c>
      <c r="Y441" s="139" t="b">
        <f t="shared" si="65"/>
        <v>0</v>
      </c>
      <c r="Z441" s="139" t="b">
        <f t="shared" si="66"/>
        <v>0</v>
      </c>
      <c r="AA441" s="139" t="b">
        <f t="shared" si="67"/>
        <v>0</v>
      </c>
      <c r="AB441" s="139" t="b">
        <f t="shared" si="68"/>
        <v>0</v>
      </c>
      <c r="AC441" s="139">
        <f t="shared" si="69"/>
        <v>0</v>
      </c>
    </row>
    <row r="442" spans="16:29" x14ac:dyDescent="0.25">
      <c r="P442" s="90"/>
      <c r="Q442" s="90"/>
      <c r="R442" s="90"/>
      <c r="S442" s="90"/>
      <c r="T442" s="139" t="b">
        <f t="shared" si="60"/>
        <v>0</v>
      </c>
      <c r="U442" s="139" t="b">
        <f t="shared" si="61"/>
        <v>0</v>
      </c>
      <c r="V442" s="139" t="b">
        <f t="shared" si="62"/>
        <v>0</v>
      </c>
      <c r="W442" s="139" t="b">
        <f t="shared" si="63"/>
        <v>0</v>
      </c>
      <c r="X442" s="139" t="b">
        <f t="shared" si="64"/>
        <v>0</v>
      </c>
      <c r="Y442" s="139" t="b">
        <f t="shared" si="65"/>
        <v>0</v>
      </c>
      <c r="Z442" s="139" t="b">
        <f t="shared" si="66"/>
        <v>0</v>
      </c>
      <c r="AA442" s="139" t="b">
        <f t="shared" si="67"/>
        <v>0</v>
      </c>
      <c r="AB442" s="139" t="b">
        <f t="shared" si="68"/>
        <v>0</v>
      </c>
      <c r="AC442" s="139">
        <f t="shared" si="69"/>
        <v>0</v>
      </c>
    </row>
    <row r="443" spans="16:29" x14ac:dyDescent="0.25">
      <c r="P443" s="90"/>
      <c r="Q443" s="90"/>
      <c r="R443" s="90"/>
      <c r="S443" s="90"/>
      <c r="T443" s="139" t="b">
        <f t="shared" si="60"/>
        <v>0</v>
      </c>
      <c r="U443" s="139" t="b">
        <f t="shared" si="61"/>
        <v>0</v>
      </c>
      <c r="V443" s="139" t="b">
        <f t="shared" si="62"/>
        <v>0</v>
      </c>
      <c r="W443" s="139" t="b">
        <f t="shared" si="63"/>
        <v>0</v>
      </c>
      <c r="X443" s="139" t="b">
        <f t="shared" si="64"/>
        <v>0</v>
      </c>
      <c r="Y443" s="139" t="b">
        <f t="shared" si="65"/>
        <v>0</v>
      </c>
      <c r="Z443" s="139" t="b">
        <f t="shared" si="66"/>
        <v>0</v>
      </c>
      <c r="AA443" s="139" t="b">
        <f t="shared" si="67"/>
        <v>0</v>
      </c>
      <c r="AB443" s="139" t="b">
        <f t="shared" si="68"/>
        <v>0</v>
      </c>
      <c r="AC443" s="139">
        <f t="shared" si="69"/>
        <v>0</v>
      </c>
    </row>
    <row r="444" spans="16:29" x14ac:dyDescent="0.25">
      <c r="P444" s="90"/>
      <c r="Q444" s="90"/>
      <c r="R444" s="90"/>
      <c r="S444" s="90"/>
      <c r="T444" s="139" t="b">
        <f t="shared" si="60"/>
        <v>0</v>
      </c>
      <c r="U444" s="139" t="b">
        <f t="shared" si="61"/>
        <v>0</v>
      </c>
      <c r="V444" s="139" t="b">
        <f t="shared" si="62"/>
        <v>0</v>
      </c>
      <c r="W444" s="139" t="b">
        <f t="shared" si="63"/>
        <v>0</v>
      </c>
      <c r="X444" s="139" t="b">
        <f t="shared" si="64"/>
        <v>0</v>
      </c>
      <c r="Y444" s="139" t="b">
        <f t="shared" si="65"/>
        <v>0</v>
      </c>
      <c r="Z444" s="139" t="b">
        <f t="shared" si="66"/>
        <v>0</v>
      </c>
      <c r="AA444" s="139" t="b">
        <f t="shared" si="67"/>
        <v>0</v>
      </c>
      <c r="AB444" s="139" t="b">
        <f t="shared" si="68"/>
        <v>0</v>
      </c>
      <c r="AC444" s="139">
        <f t="shared" si="69"/>
        <v>0</v>
      </c>
    </row>
    <row r="445" spans="16:29" x14ac:dyDescent="0.25">
      <c r="P445" s="90"/>
      <c r="Q445" s="90"/>
      <c r="R445" s="90"/>
      <c r="S445" s="90"/>
      <c r="T445" s="139" t="b">
        <f t="shared" si="60"/>
        <v>0</v>
      </c>
      <c r="U445" s="139" t="b">
        <f t="shared" si="61"/>
        <v>0</v>
      </c>
      <c r="V445" s="139" t="b">
        <f t="shared" si="62"/>
        <v>0</v>
      </c>
      <c r="W445" s="139" t="b">
        <f t="shared" si="63"/>
        <v>0</v>
      </c>
      <c r="X445" s="139" t="b">
        <f t="shared" si="64"/>
        <v>0</v>
      </c>
      <c r="Y445" s="139" t="b">
        <f t="shared" si="65"/>
        <v>0</v>
      </c>
      <c r="Z445" s="139" t="b">
        <f t="shared" si="66"/>
        <v>0</v>
      </c>
      <c r="AA445" s="139" t="b">
        <f t="shared" si="67"/>
        <v>0</v>
      </c>
      <c r="AB445" s="139" t="b">
        <f t="shared" si="68"/>
        <v>0</v>
      </c>
      <c r="AC445" s="139">
        <f t="shared" si="69"/>
        <v>0</v>
      </c>
    </row>
    <row r="446" spans="16:29" x14ac:dyDescent="0.25">
      <c r="P446" s="90"/>
      <c r="Q446" s="90"/>
      <c r="R446" s="90"/>
      <c r="S446" s="90"/>
      <c r="T446" s="139" t="b">
        <f t="shared" si="60"/>
        <v>0</v>
      </c>
      <c r="U446" s="139" t="b">
        <f t="shared" si="61"/>
        <v>0</v>
      </c>
      <c r="V446" s="139" t="b">
        <f t="shared" si="62"/>
        <v>0</v>
      </c>
      <c r="W446" s="139" t="b">
        <f t="shared" si="63"/>
        <v>0</v>
      </c>
      <c r="X446" s="139" t="b">
        <f t="shared" si="64"/>
        <v>0</v>
      </c>
      <c r="Y446" s="139" t="b">
        <f t="shared" si="65"/>
        <v>0</v>
      </c>
      <c r="Z446" s="139" t="b">
        <f t="shared" si="66"/>
        <v>0</v>
      </c>
      <c r="AA446" s="139" t="b">
        <f t="shared" si="67"/>
        <v>0</v>
      </c>
      <c r="AB446" s="139" t="b">
        <f t="shared" si="68"/>
        <v>0</v>
      </c>
      <c r="AC446" s="139">
        <f t="shared" si="69"/>
        <v>0</v>
      </c>
    </row>
    <row r="447" spans="16:29" x14ac:dyDescent="0.25">
      <c r="P447" s="90"/>
      <c r="Q447" s="90"/>
      <c r="R447" s="90"/>
      <c r="S447" s="90"/>
      <c r="T447" s="139" t="b">
        <f t="shared" si="60"/>
        <v>0</v>
      </c>
      <c r="U447" s="139" t="b">
        <f t="shared" si="61"/>
        <v>0</v>
      </c>
      <c r="V447" s="139" t="b">
        <f t="shared" si="62"/>
        <v>0</v>
      </c>
      <c r="W447" s="139" t="b">
        <f t="shared" si="63"/>
        <v>0</v>
      </c>
      <c r="X447" s="139" t="b">
        <f t="shared" si="64"/>
        <v>0</v>
      </c>
      <c r="Y447" s="139" t="b">
        <f t="shared" si="65"/>
        <v>0</v>
      </c>
      <c r="Z447" s="139" t="b">
        <f t="shared" si="66"/>
        <v>0</v>
      </c>
      <c r="AA447" s="139" t="b">
        <f t="shared" si="67"/>
        <v>0</v>
      </c>
      <c r="AB447" s="139" t="b">
        <f t="shared" si="68"/>
        <v>0</v>
      </c>
      <c r="AC447" s="139">
        <f t="shared" si="69"/>
        <v>0</v>
      </c>
    </row>
    <row r="448" spans="16:29" x14ac:dyDescent="0.25">
      <c r="P448" s="90"/>
      <c r="Q448" s="90"/>
      <c r="R448" s="90"/>
      <c r="S448" s="90"/>
      <c r="T448" s="139" t="b">
        <f t="shared" si="60"/>
        <v>0</v>
      </c>
      <c r="U448" s="139" t="b">
        <f t="shared" si="61"/>
        <v>0</v>
      </c>
      <c r="V448" s="139" t="b">
        <f t="shared" si="62"/>
        <v>0</v>
      </c>
      <c r="W448" s="139" t="b">
        <f t="shared" si="63"/>
        <v>0</v>
      </c>
      <c r="X448" s="139" t="b">
        <f t="shared" si="64"/>
        <v>0</v>
      </c>
      <c r="Y448" s="139" t="b">
        <f t="shared" si="65"/>
        <v>0</v>
      </c>
      <c r="Z448" s="139" t="b">
        <f t="shared" si="66"/>
        <v>0</v>
      </c>
      <c r="AA448" s="139" t="b">
        <f t="shared" si="67"/>
        <v>0</v>
      </c>
      <c r="AB448" s="139" t="b">
        <f t="shared" si="68"/>
        <v>0</v>
      </c>
      <c r="AC448" s="139">
        <f t="shared" si="69"/>
        <v>0</v>
      </c>
    </row>
    <row r="449" spans="16:29" x14ac:dyDescent="0.25">
      <c r="P449" s="90"/>
      <c r="Q449" s="90"/>
      <c r="R449" s="90"/>
      <c r="S449" s="90"/>
      <c r="T449" s="139" t="b">
        <f t="shared" si="60"/>
        <v>0</v>
      </c>
      <c r="U449" s="139" t="b">
        <f t="shared" si="61"/>
        <v>0</v>
      </c>
      <c r="V449" s="139" t="b">
        <f t="shared" si="62"/>
        <v>0</v>
      </c>
      <c r="W449" s="139" t="b">
        <f t="shared" si="63"/>
        <v>0</v>
      </c>
      <c r="X449" s="139" t="b">
        <f t="shared" si="64"/>
        <v>0</v>
      </c>
      <c r="Y449" s="139" t="b">
        <f t="shared" si="65"/>
        <v>0</v>
      </c>
      <c r="Z449" s="139" t="b">
        <f t="shared" si="66"/>
        <v>0</v>
      </c>
      <c r="AA449" s="139" t="b">
        <f t="shared" si="67"/>
        <v>0</v>
      </c>
      <c r="AB449" s="139" t="b">
        <f t="shared" si="68"/>
        <v>0</v>
      </c>
      <c r="AC449" s="139">
        <f t="shared" si="69"/>
        <v>0</v>
      </c>
    </row>
    <row r="450" spans="16:29" x14ac:dyDescent="0.25">
      <c r="P450" s="90"/>
      <c r="Q450" s="90"/>
      <c r="R450" s="90"/>
      <c r="S450" s="90"/>
      <c r="T450" s="139" t="b">
        <f t="shared" si="60"/>
        <v>0</v>
      </c>
      <c r="U450" s="139" t="b">
        <f t="shared" si="61"/>
        <v>0</v>
      </c>
      <c r="V450" s="139" t="b">
        <f t="shared" si="62"/>
        <v>0</v>
      </c>
      <c r="W450" s="139" t="b">
        <f t="shared" si="63"/>
        <v>0</v>
      </c>
      <c r="X450" s="139" t="b">
        <f t="shared" si="64"/>
        <v>0</v>
      </c>
      <c r="Y450" s="139" t="b">
        <f t="shared" si="65"/>
        <v>0</v>
      </c>
      <c r="Z450" s="139" t="b">
        <f t="shared" si="66"/>
        <v>0</v>
      </c>
      <c r="AA450" s="139" t="b">
        <f t="shared" si="67"/>
        <v>0</v>
      </c>
      <c r="AB450" s="139" t="b">
        <f t="shared" si="68"/>
        <v>0</v>
      </c>
      <c r="AC450" s="139">
        <f t="shared" si="69"/>
        <v>0</v>
      </c>
    </row>
    <row r="451" spans="16:29" x14ac:dyDescent="0.25">
      <c r="P451" s="90"/>
      <c r="Q451" s="90"/>
      <c r="R451" s="90"/>
      <c r="S451" s="90"/>
      <c r="T451" s="139" t="b">
        <f t="shared" si="60"/>
        <v>0</v>
      </c>
      <c r="U451" s="139" t="b">
        <f t="shared" si="61"/>
        <v>0</v>
      </c>
      <c r="V451" s="139" t="b">
        <f t="shared" si="62"/>
        <v>0</v>
      </c>
      <c r="W451" s="139" t="b">
        <f t="shared" si="63"/>
        <v>0</v>
      </c>
      <c r="X451" s="139" t="b">
        <f t="shared" si="64"/>
        <v>0</v>
      </c>
      <c r="Y451" s="139" t="b">
        <f t="shared" si="65"/>
        <v>0</v>
      </c>
      <c r="Z451" s="139" t="b">
        <f t="shared" si="66"/>
        <v>0</v>
      </c>
      <c r="AA451" s="139" t="b">
        <f t="shared" si="67"/>
        <v>0</v>
      </c>
      <c r="AB451" s="139" t="b">
        <f t="shared" si="68"/>
        <v>0</v>
      </c>
      <c r="AC451" s="139">
        <f t="shared" si="69"/>
        <v>0</v>
      </c>
    </row>
    <row r="452" spans="16:29" x14ac:dyDescent="0.25">
      <c r="P452" s="90"/>
      <c r="Q452" s="90"/>
      <c r="R452" s="90"/>
      <c r="S452" s="90"/>
      <c r="T452" s="139" t="b">
        <f t="shared" si="60"/>
        <v>0</v>
      </c>
      <c r="U452" s="139" t="b">
        <f t="shared" si="61"/>
        <v>0</v>
      </c>
      <c r="V452" s="139" t="b">
        <f t="shared" si="62"/>
        <v>0</v>
      </c>
      <c r="W452" s="139" t="b">
        <f t="shared" si="63"/>
        <v>0</v>
      </c>
      <c r="X452" s="139" t="b">
        <f t="shared" si="64"/>
        <v>0</v>
      </c>
      <c r="Y452" s="139" t="b">
        <f t="shared" si="65"/>
        <v>0</v>
      </c>
      <c r="Z452" s="139" t="b">
        <f t="shared" si="66"/>
        <v>0</v>
      </c>
      <c r="AA452" s="139" t="b">
        <f t="shared" si="67"/>
        <v>0</v>
      </c>
      <c r="AB452" s="139" t="b">
        <f t="shared" si="68"/>
        <v>0</v>
      </c>
      <c r="AC452" s="139">
        <f t="shared" si="69"/>
        <v>0</v>
      </c>
    </row>
    <row r="453" spans="16:29" x14ac:dyDescent="0.25">
      <c r="P453" s="90"/>
      <c r="Q453" s="90"/>
      <c r="R453" s="90"/>
      <c r="S453" s="90"/>
      <c r="T453" s="139" t="b">
        <f t="shared" si="60"/>
        <v>0</v>
      </c>
      <c r="U453" s="139" t="b">
        <f t="shared" si="61"/>
        <v>0</v>
      </c>
      <c r="V453" s="139" t="b">
        <f t="shared" si="62"/>
        <v>0</v>
      </c>
      <c r="W453" s="139" t="b">
        <f t="shared" si="63"/>
        <v>0</v>
      </c>
      <c r="X453" s="139" t="b">
        <f t="shared" si="64"/>
        <v>0</v>
      </c>
      <c r="Y453" s="139" t="b">
        <f t="shared" si="65"/>
        <v>0</v>
      </c>
      <c r="Z453" s="139" t="b">
        <f t="shared" si="66"/>
        <v>0</v>
      </c>
      <c r="AA453" s="139" t="b">
        <f t="shared" si="67"/>
        <v>0</v>
      </c>
      <c r="AB453" s="139" t="b">
        <f t="shared" si="68"/>
        <v>0</v>
      </c>
      <c r="AC453" s="139">
        <f t="shared" si="69"/>
        <v>0</v>
      </c>
    </row>
    <row r="454" spans="16:29" x14ac:dyDescent="0.25">
      <c r="P454" s="90"/>
      <c r="Q454" s="90"/>
      <c r="R454" s="90"/>
      <c r="S454" s="90"/>
      <c r="T454" s="139" t="b">
        <f t="shared" si="60"/>
        <v>0</v>
      </c>
      <c r="U454" s="139" t="b">
        <f t="shared" si="61"/>
        <v>0</v>
      </c>
      <c r="V454" s="139" t="b">
        <f t="shared" si="62"/>
        <v>0</v>
      </c>
      <c r="W454" s="139" t="b">
        <f t="shared" si="63"/>
        <v>0</v>
      </c>
      <c r="X454" s="139" t="b">
        <f t="shared" si="64"/>
        <v>0</v>
      </c>
      <c r="Y454" s="139" t="b">
        <f t="shared" si="65"/>
        <v>0</v>
      </c>
      <c r="Z454" s="139" t="b">
        <f t="shared" si="66"/>
        <v>0</v>
      </c>
      <c r="AA454" s="139" t="b">
        <f t="shared" si="67"/>
        <v>0</v>
      </c>
      <c r="AB454" s="139" t="b">
        <f t="shared" si="68"/>
        <v>0</v>
      </c>
      <c r="AC454" s="139">
        <f t="shared" si="69"/>
        <v>0</v>
      </c>
    </row>
    <row r="455" spans="16:29" x14ac:dyDescent="0.25">
      <c r="P455" s="90"/>
      <c r="Q455" s="90"/>
      <c r="R455" s="90"/>
      <c r="S455" s="90"/>
      <c r="T455" s="139" t="b">
        <f t="shared" si="60"/>
        <v>0</v>
      </c>
      <c r="U455" s="139" t="b">
        <f t="shared" si="61"/>
        <v>0</v>
      </c>
      <c r="V455" s="139" t="b">
        <f t="shared" si="62"/>
        <v>0</v>
      </c>
      <c r="W455" s="139" t="b">
        <f t="shared" si="63"/>
        <v>0</v>
      </c>
      <c r="X455" s="139" t="b">
        <f t="shared" si="64"/>
        <v>0</v>
      </c>
      <c r="Y455" s="139" t="b">
        <f t="shared" si="65"/>
        <v>0</v>
      </c>
      <c r="Z455" s="139" t="b">
        <f t="shared" si="66"/>
        <v>0</v>
      </c>
      <c r="AA455" s="139" t="b">
        <f t="shared" si="67"/>
        <v>0</v>
      </c>
      <c r="AB455" s="139" t="b">
        <f t="shared" si="68"/>
        <v>0</v>
      </c>
      <c r="AC455" s="139">
        <f t="shared" si="69"/>
        <v>0</v>
      </c>
    </row>
    <row r="456" spans="16:29" x14ac:dyDescent="0.25">
      <c r="P456" s="90"/>
      <c r="Q456" s="90"/>
      <c r="R456" s="90"/>
      <c r="S456" s="90"/>
      <c r="T456" s="139" t="b">
        <f t="shared" si="60"/>
        <v>0</v>
      </c>
      <c r="U456" s="139" t="b">
        <f t="shared" si="61"/>
        <v>0</v>
      </c>
      <c r="V456" s="139" t="b">
        <f t="shared" si="62"/>
        <v>0</v>
      </c>
      <c r="W456" s="139" t="b">
        <f t="shared" si="63"/>
        <v>0</v>
      </c>
      <c r="X456" s="139" t="b">
        <f t="shared" si="64"/>
        <v>0</v>
      </c>
      <c r="Y456" s="139" t="b">
        <f t="shared" si="65"/>
        <v>0</v>
      </c>
      <c r="Z456" s="139" t="b">
        <f t="shared" si="66"/>
        <v>0</v>
      </c>
      <c r="AA456" s="139" t="b">
        <f t="shared" si="67"/>
        <v>0</v>
      </c>
      <c r="AB456" s="139" t="b">
        <f t="shared" si="68"/>
        <v>0</v>
      </c>
      <c r="AC456" s="139">
        <f t="shared" si="69"/>
        <v>0</v>
      </c>
    </row>
    <row r="457" spans="16:29" x14ac:dyDescent="0.25">
      <c r="P457" s="90"/>
      <c r="Q457" s="90"/>
      <c r="R457" s="90"/>
      <c r="S457" s="90"/>
      <c r="T457" s="139" t="b">
        <f t="shared" si="60"/>
        <v>0</v>
      </c>
      <c r="U457" s="139" t="b">
        <f t="shared" si="61"/>
        <v>0</v>
      </c>
      <c r="V457" s="139" t="b">
        <f t="shared" si="62"/>
        <v>0</v>
      </c>
      <c r="W457" s="139" t="b">
        <f t="shared" si="63"/>
        <v>0</v>
      </c>
      <c r="X457" s="139" t="b">
        <f t="shared" si="64"/>
        <v>0</v>
      </c>
      <c r="Y457" s="139" t="b">
        <f t="shared" si="65"/>
        <v>0</v>
      </c>
      <c r="Z457" s="139" t="b">
        <f t="shared" si="66"/>
        <v>0</v>
      </c>
      <c r="AA457" s="139" t="b">
        <f t="shared" si="67"/>
        <v>0</v>
      </c>
      <c r="AB457" s="139" t="b">
        <f t="shared" si="68"/>
        <v>0</v>
      </c>
      <c r="AC457" s="139">
        <f t="shared" si="69"/>
        <v>0</v>
      </c>
    </row>
    <row r="458" spans="16:29" x14ac:dyDescent="0.25">
      <c r="P458" s="90"/>
      <c r="Q458" s="90"/>
      <c r="R458" s="90"/>
      <c r="S458" s="90"/>
      <c r="T458" s="139" t="b">
        <f t="shared" si="60"/>
        <v>0</v>
      </c>
      <c r="U458" s="139" t="b">
        <f t="shared" si="61"/>
        <v>0</v>
      </c>
      <c r="V458" s="139" t="b">
        <f t="shared" si="62"/>
        <v>0</v>
      </c>
      <c r="W458" s="139" t="b">
        <f t="shared" si="63"/>
        <v>0</v>
      </c>
      <c r="X458" s="139" t="b">
        <f t="shared" si="64"/>
        <v>0</v>
      </c>
      <c r="Y458" s="139" t="b">
        <f t="shared" si="65"/>
        <v>0</v>
      </c>
      <c r="Z458" s="139" t="b">
        <f t="shared" si="66"/>
        <v>0</v>
      </c>
      <c r="AA458" s="139" t="b">
        <f t="shared" si="67"/>
        <v>0</v>
      </c>
      <c r="AB458" s="139" t="b">
        <f t="shared" si="68"/>
        <v>0</v>
      </c>
      <c r="AC458" s="139">
        <f t="shared" si="69"/>
        <v>0</v>
      </c>
    </row>
    <row r="459" spans="16:29" x14ac:dyDescent="0.25">
      <c r="P459" s="90"/>
      <c r="Q459" s="90"/>
      <c r="R459" s="90"/>
      <c r="S459" s="90"/>
      <c r="T459" s="139" t="b">
        <f t="shared" si="60"/>
        <v>0</v>
      </c>
      <c r="U459" s="139" t="b">
        <f t="shared" si="61"/>
        <v>0</v>
      </c>
      <c r="V459" s="139" t="b">
        <f t="shared" si="62"/>
        <v>0</v>
      </c>
      <c r="W459" s="139" t="b">
        <f t="shared" si="63"/>
        <v>0</v>
      </c>
      <c r="X459" s="139" t="b">
        <f t="shared" si="64"/>
        <v>0</v>
      </c>
      <c r="Y459" s="139" t="b">
        <f t="shared" si="65"/>
        <v>0</v>
      </c>
      <c r="Z459" s="139" t="b">
        <f t="shared" si="66"/>
        <v>0</v>
      </c>
      <c r="AA459" s="139" t="b">
        <f t="shared" si="67"/>
        <v>0</v>
      </c>
      <c r="AB459" s="139" t="b">
        <f t="shared" si="68"/>
        <v>0</v>
      </c>
      <c r="AC459" s="139">
        <f t="shared" si="69"/>
        <v>0</v>
      </c>
    </row>
    <row r="460" spans="16:29" x14ac:dyDescent="0.25">
      <c r="P460" s="90"/>
      <c r="Q460" s="90"/>
      <c r="R460" s="90"/>
      <c r="S460" s="90"/>
      <c r="T460" s="139" t="b">
        <f t="shared" si="60"/>
        <v>0</v>
      </c>
      <c r="U460" s="139" t="b">
        <f t="shared" si="61"/>
        <v>0</v>
      </c>
      <c r="V460" s="139" t="b">
        <f t="shared" si="62"/>
        <v>0</v>
      </c>
      <c r="W460" s="139" t="b">
        <f t="shared" si="63"/>
        <v>0</v>
      </c>
      <c r="X460" s="139" t="b">
        <f t="shared" si="64"/>
        <v>0</v>
      </c>
      <c r="Y460" s="139" t="b">
        <f t="shared" si="65"/>
        <v>0</v>
      </c>
      <c r="Z460" s="139" t="b">
        <f t="shared" si="66"/>
        <v>0</v>
      </c>
      <c r="AA460" s="139" t="b">
        <f t="shared" si="67"/>
        <v>0</v>
      </c>
      <c r="AB460" s="139" t="b">
        <f t="shared" si="68"/>
        <v>0</v>
      </c>
      <c r="AC460" s="139">
        <f t="shared" si="69"/>
        <v>0</v>
      </c>
    </row>
    <row r="461" spans="16:29" x14ac:dyDescent="0.25">
      <c r="P461" s="90"/>
      <c r="Q461" s="90"/>
      <c r="R461" s="90"/>
      <c r="S461" s="90"/>
      <c r="T461" s="139" t="b">
        <f t="shared" si="60"/>
        <v>0</v>
      </c>
      <c r="U461" s="139" t="b">
        <f t="shared" si="61"/>
        <v>0</v>
      </c>
      <c r="V461" s="139" t="b">
        <f t="shared" si="62"/>
        <v>0</v>
      </c>
      <c r="W461" s="139" t="b">
        <f t="shared" si="63"/>
        <v>0</v>
      </c>
      <c r="X461" s="139" t="b">
        <f t="shared" si="64"/>
        <v>0</v>
      </c>
      <c r="Y461" s="139" t="b">
        <f t="shared" si="65"/>
        <v>0</v>
      </c>
      <c r="Z461" s="139" t="b">
        <f t="shared" si="66"/>
        <v>0</v>
      </c>
      <c r="AA461" s="139" t="b">
        <f t="shared" si="67"/>
        <v>0</v>
      </c>
      <c r="AB461" s="139" t="b">
        <f t="shared" si="68"/>
        <v>0</v>
      </c>
      <c r="AC461" s="139">
        <f t="shared" si="69"/>
        <v>0</v>
      </c>
    </row>
    <row r="462" spans="16:29" x14ac:dyDescent="0.25">
      <c r="P462" s="90"/>
      <c r="Q462" s="90"/>
      <c r="R462" s="90"/>
      <c r="S462" s="90"/>
      <c r="T462" s="139" t="b">
        <f t="shared" si="60"/>
        <v>0</v>
      </c>
      <c r="U462" s="139" t="b">
        <f t="shared" si="61"/>
        <v>0</v>
      </c>
      <c r="V462" s="139" t="b">
        <f t="shared" si="62"/>
        <v>0</v>
      </c>
      <c r="W462" s="139" t="b">
        <f t="shared" si="63"/>
        <v>0</v>
      </c>
      <c r="X462" s="139" t="b">
        <f t="shared" si="64"/>
        <v>0</v>
      </c>
      <c r="Y462" s="139" t="b">
        <f t="shared" si="65"/>
        <v>0</v>
      </c>
      <c r="Z462" s="139" t="b">
        <f t="shared" si="66"/>
        <v>0</v>
      </c>
      <c r="AA462" s="139" t="b">
        <f t="shared" si="67"/>
        <v>0</v>
      </c>
      <c r="AB462" s="139" t="b">
        <f t="shared" si="68"/>
        <v>0</v>
      </c>
      <c r="AC462" s="139">
        <f t="shared" si="69"/>
        <v>0</v>
      </c>
    </row>
    <row r="463" spans="16:29" x14ac:dyDescent="0.25">
      <c r="P463" s="90"/>
      <c r="Q463" s="90"/>
      <c r="R463" s="90"/>
      <c r="S463" s="90"/>
      <c r="T463" s="139" t="b">
        <f t="shared" ref="T463:T526" si="70">IF(P463="&lt; 15 km/jour",IF(Q463="&gt; 75% du temps dans le trafic urbain",IF(R463="peu de chargement (&lt; 30 l)",IF(S463="&gt; 75 % du temps max. 1 passager",TRUE(),))))</f>
        <v>0</v>
      </c>
      <c r="U463" s="139" t="b">
        <f t="shared" ref="U463:U526" si="71">IF(P463="&lt; 100 km/jour",IF(Q463="&gt; 75% du temps dans le trafic urbain",IF(R463="quantité moy. chargement (30-300 l)",IF(S463="&gt; 75 % du temps max. 4 passagers",TRUE(),))))</f>
        <v>0</v>
      </c>
      <c r="V463" s="139" t="b">
        <f t="shared" ref="V463:V526" si="72">IF(P463="&lt; 100 km/jour",IF(Q463="&gt; 75% du temps dans le trafic urbain",IF(R463="quantité moy. chargement (30-300 l)",IF(S463="&gt; 75 % du temps max. 1 passager",TRUE(),))))</f>
        <v>0</v>
      </c>
      <c r="W463" s="139" t="b">
        <f t="shared" ref="W463:W526" si="73">IF(P463="&lt; 100 km/jour",IF(Q463="&gt; 75% du temps dans le trafic urbain",IF(R463="peu de chargement (&lt; 30 l)",IF(S463="&gt; 75 % du temps max. 1 passager",TRUE(),))))</f>
        <v>0</v>
      </c>
      <c r="X463" s="139" t="b">
        <f t="shared" ref="X463:X526" si="74">IF(P463="&lt; 100 km/jour",IF(Q463="&gt; 75% du temps dans le trafic urbain",IF(R463="peu de chargement (&lt; 30 l)",IF(S463="&gt; 75 % du temps max. 4 passagers",TRUE(),))))</f>
        <v>0</v>
      </c>
      <c r="Y463" s="139" t="b">
        <f t="shared" ref="Y463:Y526" si="75">IF(P463="&lt; 15 km/jour",IF(Q463="&gt; 75% du temps dans le trafic urbain",IF(R463="quantité moy. chargement (30-300 l)",IF(S463="&gt; 75 % du temps max. 4 passagers",TRUE(),))))</f>
        <v>0</v>
      </c>
      <c r="Z463" s="139" t="b">
        <f t="shared" ref="Z463:Z526" si="76">IF(P463="&lt; 15 km/jour",IF(Q463="&gt; 75% du temps dans le trafic urbain",IF(R463="quantité moy. chargement (30-300 l)",IF(S463="&gt; 75 % du temps max. 1 passager",TRUE(),))))</f>
        <v>0</v>
      </c>
      <c r="AA463" s="139" t="b">
        <f t="shared" ref="AA463:AA526" si="77">IF(P463="&lt; 15 km/jour",IF(Q463="&gt; 75% du temps dans le trafic urbain",IF(R463="peu de chargement (&lt; 30 l)",IF(S463="&gt; 75 % du temps max. 1 passager",TRUE(),))))</f>
        <v>0</v>
      </c>
      <c r="AB463" s="139" t="b">
        <f t="shared" ref="AB463:AB526" si="78">IF(P463="&lt; 15 km/jour",IF(Q463="&gt; 75% du temps dans le trafic urbain",IF(R463="peu de chargement (&lt; 30 l)",IF(S463="&gt; 75 % du temps max. 4 passagers",TRUE(),))))</f>
        <v>0</v>
      </c>
      <c r="AC463" s="139">
        <f t="shared" ref="AC463:AC526" si="79">COUNTIF(U463:AB463,TRUE())</f>
        <v>0</v>
      </c>
    </row>
    <row r="464" spans="16:29" x14ac:dyDescent="0.25">
      <c r="P464" s="90"/>
      <c r="Q464" s="90"/>
      <c r="R464" s="90"/>
      <c r="S464" s="90"/>
      <c r="T464" s="139" t="b">
        <f t="shared" si="70"/>
        <v>0</v>
      </c>
      <c r="U464" s="139" t="b">
        <f t="shared" si="71"/>
        <v>0</v>
      </c>
      <c r="V464" s="139" t="b">
        <f t="shared" si="72"/>
        <v>0</v>
      </c>
      <c r="W464" s="139" t="b">
        <f t="shared" si="73"/>
        <v>0</v>
      </c>
      <c r="X464" s="139" t="b">
        <f t="shared" si="74"/>
        <v>0</v>
      </c>
      <c r="Y464" s="139" t="b">
        <f t="shared" si="75"/>
        <v>0</v>
      </c>
      <c r="Z464" s="139" t="b">
        <f t="shared" si="76"/>
        <v>0</v>
      </c>
      <c r="AA464" s="139" t="b">
        <f t="shared" si="77"/>
        <v>0</v>
      </c>
      <c r="AB464" s="139" t="b">
        <f t="shared" si="78"/>
        <v>0</v>
      </c>
      <c r="AC464" s="139">
        <f t="shared" si="79"/>
        <v>0</v>
      </c>
    </row>
    <row r="465" spans="16:29" x14ac:dyDescent="0.25">
      <c r="P465" s="90"/>
      <c r="Q465" s="90"/>
      <c r="R465" s="90"/>
      <c r="S465" s="90"/>
      <c r="T465" s="139" t="b">
        <f t="shared" si="70"/>
        <v>0</v>
      </c>
      <c r="U465" s="139" t="b">
        <f t="shared" si="71"/>
        <v>0</v>
      </c>
      <c r="V465" s="139" t="b">
        <f t="shared" si="72"/>
        <v>0</v>
      </c>
      <c r="W465" s="139" t="b">
        <f t="shared" si="73"/>
        <v>0</v>
      </c>
      <c r="X465" s="139" t="b">
        <f t="shared" si="74"/>
        <v>0</v>
      </c>
      <c r="Y465" s="139" t="b">
        <f t="shared" si="75"/>
        <v>0</v>
      </c>
      <c r="Z465" s="139" t="b">
        <f t="shared" si="76"/>
        <v>0</v>
      </c>
      <c r="AA465" s="139" t="b">
        <f t="shared" si="77"/>
        <v>0</v>
      </c>
      <c r="AB465" s="139" t="b">
        <f t="shared" si="78"/>
        <v>0</v>
      </c>
      <c r="AC465" s="139">
        <f t="shared" si="79"/>
        <v>0</v>
      </c>
    </row>
    <row r="466" spans="16:29" x14ac:dyDescent="0.25">
      <c r="P466" s="90"/>
      <c r="Q466" s="90"/>
      <c r="R466" s="90"/>
      <c r="S466" s="90"/>
      <c r="T466" s="139" t="b">
        <f t="shared" si="70"/>
        <v>0</v>
      </c>
      <c r="U466" s="139" t="b">
        <f t="shared" si="71"/>
        <v>0</v>
      </c>
      <c r="V466" s="139" t="b">
        <f t="shared" si="72"/>
        <v>0</v>
      </c>
      <c r="W466" s="139" t="b">
        <f t="shared" si="73"/>
        <v>0</v>
      </c>
      <c r="X466" s="139" t="b">
        <f t="shared" si="74"/>
        <v>0</v>
      </c>
      <c r="Y466" s="139" t="b">
        <f t="shared" si="75"/>
        <v>0</v>
      </c>
      <c r="Z466" s="139" t="b">
        <f t="shared" si="76"/>
        <v>0</v>
      </c>
      <c r="AA466" s="139" t="b">
        <f t="shared" si="77"/>
        <v>0</v>
      </c>
      <c r="AB466" s="139" t="b">
        <f t="shared" si="78"/>
        <v>0</v>
      </c>
      <c r="AC466" s="139">
        <f t="shared" si="79"/>
        <v>0</v>
      </c>
    </row>
    <row r="467" spans="16:29" x14ac:dyDescent="0.25">
      <c r="P467" s="90"/>
      <c r="Q467" s="90"/>
      <c r="R467" s="90"/>
      <c r="S467" s="90"/>
      <c r="T467" s="139" t="b">
        <f t="shared" si="70"/>
        <v>0</v>
      </c>
      <c r="U467" s="139" t="b">
        <f t="shared" si="71"/>
        <v>0</v>
      </c>
      <c r="V467" s="139" t="b">
        <f t="shared" si="72"/>
        <v>0</v>
      </c>
      <c r="W467" s="139" t="b">
        <f t="shared" si="73"/>
        <v>0</v>
      </c>
      <c r="X467" s="139" t="b">
        <f t="shared" si="74"/>
        <v>0</v>
      </c>
      <c r="Y467" s="139" t="b">
        <f t="shared" si="75"/>
        <v>0</v>
      </c>
      <c r="Z467" s="139" t="b">
        <f t="shared" si="76"/>
        <v>0</v>
      </c>
      <c r="AA467" s="139" t="b">
        <f t="shared" si="77"/>
        <v>0</v>
      </c>
      <c r="AB467" s="139" t="b">
        <f t="shared" si="78"/>
        <v>0</v>
      </c>
      <c r="AC467" s="139">
        <f t="shared" si="79"/>
        <v>0</v>
      </c>
    </row>
    <row r="468" spans="16:29" x14ac:dyDescent="0.25">
      <c r="P468" s="90"/>
      <c r="Q468" s="90"/>
      <c r="R468" s="90"/>
      <c r="S468" s="90"/>
      <c r="T468" s="139" t="b">
        <f t="shared" si="70"/>
        <v>0</v>
      </c>
      <c r="U468" s="139" t="b">
        <f t="shared" si="71"/>
        <v>0</v>
      </c>
      <c r="V468" s="139" t="b">
        <f t="shared" si="72"/>
        <v>0</v>
      </c>
      <c r="W468" s="139" t="b">
        <f t="shared" si="73"/>
        <v>0</v>
      </c>
      <c r="X468" s="139" t="b">
        <f t="shared" si="74"/>
        <v>0</v>
      </c>
      <c r="Y468" s="139" t="b">
        <f t="shared" si="75"/>
        <v>0</v>
      </c>
      <c r="Z468" s="139" t="b">
        <f t="shared" si="76"/>
        <v>0</v>
      </c>
      <c r="AA468" s="139" t="b">
        <f t="shared" si="77"/>
        <v>0</v>
      </c>
      <c r="AB468" s="139" t="b">
        <f t="shared" si="78"/>
        <v>0</v>
      </c>
      <c r="AC468" s="139">
        <f t="shared" si="79"/>
        <v>0</v>
      </c>
    </row>
    <row r="469" spans="16:29" x14ac:dyDescent="0.25">
      <c r="P469" s="90"/>
      <c r="Q469" s="90"/>
      <c r="R469" s="90"/>
      <c r="S469" s="90"/>
      <c r="T469" s="139" t="b">
        <f t="shared" si="70"/>
        <v>0</v>
      </c>
      <c r="U469" s="139" t="b">
        <f t="shared" si="71"/>
        <v>0</v>
      </c>
      <c r="V469" s="139" t="b">
        <f t="shared" si="72"/>
        <v>0</v>
      </c>
      <c r="W469" s="139" t="b">
        <f t="shared" si="73"/>
        <v>0</v>
      </c>
      <c r="X469" s="139" t="b">
        <f t="shared" si="74"/>
        <v>0</v>
      </c>
      <c r="Y469" s="139" t="b">
        <f t="shared" si="75"/>
        <v>0</v>
      </c>
      <c r="Z469" s="139" t="b">
        <f t="shared" si="76"/>
        <v>0</v>
      </c>
      <c r="AA469" s="139" t="b">
        <f t="shared" si="77"/>
        <v>0</v>
      </c>
      <c r="AB469" s="139" t="b">
        <f t="shared" si="78"/>
        <v>0</v>
      </c>
      <c r="AC469" s="139">
        <f t="shared" si="79"/>
        <v>0</v>
      </c>
    </row>
    <row r="470" spans="16:29" x14ac:dyDescent="0.25">
      <c r="P470" s="90"/>
      <c r="Q470" s="90"/>
      <c r="R470" s="90"/>
      <c r="S470" s="90"/>
      <c r="T470" s="139" t="b">
        <f t="shared" si="70"/>
        <v>0</v>
      </c>
      <c r="U470" s="139" t="b">
        <f t="shared" si="71"/>
        <v>0</v>
      </c>
      <c r="V470" s="139" t="b">
        <f t="shared" si="72"/>
        <v>0</v>
      </c>
      <c r="W470" s="139" t="b">
        <f t="shared" si="73"/>
        <v>0</v>
      </c>
      <c r="X470" s="139" t="b">
        <f t="shared" si="74"/>
        <v>0</v>
      </c>
      <c r="Y470" s="139" t="b">
        <f t="shared" si="75"/>
        <v>0</v>
      </c>
      <c r="Z470" s="139" t="b">
        <f t="shared" si="76"/>
        <v>0</v>
      </c>
      <c r="AA470" s="139" t="b">
        <f t="shared" si="77"/>
        <v>0</v>
      </c>
      <c r="AB470" s="139" t="b">
        <f t="shared" si="78"/>
        <v>0</v>
      </c>
      <c r="AC470" s="139">
        <f t="shared" si="79"/>
        <v>0</v>
      </c>
    </row>
    <row r="471" spans="16:29" x14ac:dyDescent="0.25">
      <c r="P471" s="90"/>
      <c r="Q471" s="90"/>
      <c r="R471" s="90"/>
      <c r="S471" s="90"/>
      <c r="T471" s="139" t="b">
        <f t="shared" si="70"/>
        <v>0</v>
      </c>
      <c r="U471" s="139" t="b">
        <f t="shared" si="71"/>
        <v>0</v>
      </c>
      <c r="V471" s="139" t="b">
        <f t="shared" si="72"/>
        <v>0</v>
      </c>
      <c r="W471" s="139" t="b">
        <f t="shared" si="73"/>
        <v>0</v>
      </c>
      <c r="X471" s="139" t="b">
        <f t="shared" si="74"/>
        <v>0</v>
      </c>
      <c r="Y471" s="139" t="b">
        <f t="shared" si="75"/>
        <v>0</v>
      </c>
      <c r="Z471" s="139" t="b">
        <f t="shared" si="76"/>
        <v>0</v>
      </c>
      <c r="AA471" s="139" t="b">
        <f t="shared" si="77"/>
        <v>0</v>
      </c>
      <c r="AB471" s="139" t="b">
        <f t="shared" si="78"/>
        <v>0</v>
      </c>
      <c r="AC471" s="139">
        <f t="shared" si="79"/>
        <v>0</v>
      </c>
    </row>
    <row r="472" spans="16:29" x14ac:dyDescent="0.25">
      <c r="P472" s="90"/>
      <c r="Q472" s="90"/>
      <c r="R472" s="90"/>
      <c r="S472" s="90"/>
      <c r="T472" s="139" t="b">
        <f t="shared" si="70"/>
        <v>0</v>
      </c>
      <c r="U472" s="139" t="b">
        <f t="shared" si="71"/>
        <v>0</v>
      </c>
      <c r="V472" s="139" t="b">
        <f t="shared" si="72"/>
        <v>0</v>
      </c>
      <c r="W472" s="139" t="b">
        <f t="shared" si="73"/>
        <v>0</v>
      </c>
      <c r="X472" s="139" t="b">
        <f t="shared" si="74"/>
        <v>0</v>
      </c>
      <c r="Y472" s="139" t="b">
        <f t="shared" si="75"/>
        <v>0</v>
      </c>
      <c r="Z472" s="139" t="b">
        <f t="shared" si="76"/>
        <v>0</v>
      </c>
      <c r="AA472" s="139" t="b">
        <f t="shared" si="77"/>
        <v>0</v>
      </c>
      <c r="AB472" s="139" t="b">
        <f t="shared" si="78"/>
        <v>0</v>
      </c>
      <c r="AC472" s="139">
        <f t="shared" si="79"/>
        <v>0</v>
      </c>
    </row>
    <row r="473" spans="16:29" x14ac:dyDescent="0.25">
      <c r="P473" s="90"/>
      <c r="Q473" s="90"/>
      <c r="R473" s="90"/>
      <c r="S473" s="90"/>
      <c r="T473" s="139" t="b">
        <f t="shared" si="70"/>
        <v>0</v>
      </c>
      <c r="U473" s="139" t="b">
        <f t="shared" si="71"/>
        <v>0</v>
      </c>
      <c r="V473" s="139" t="b">
        <f t="shared" si="72"/>
        <v>0</v>
      </c>
      <c r="W473" s="139" t="b">
        <f t="shared" si="73"/>
        <v>0</v>
      </c>
      <c r="X473" s="139" t="b">
        <f t="shared" si="74"/>
        <v>0</v>
      </c>
      <c r="Y473" s="139" t="b">
        <f t="shared" si="75"/>
        <v>0</v>
      </c>
      <c r="Z473" s="139" t="b">
        <f t="shared" si="76"/>
        <v>0</v>
      </c>
      <c r="AA473" s="139" t="b">
        <f t="shared" si="77"/>
        <v>0</v>
      </c>
      <c r="AB473" s="139" t="b">
        <f t="shared" si="78"/>
        <v>0</v>
      </c>
      <c r="AC473" s="139">
        <f t="shared" si="79"/>
        <v>0</v>
      </c>
    </row>
    <row r="474" spans="16:29" x14ac:dyDescent="0.25">
      <c r="P474" s="90"/>
      <c r="Q474" s="90"/>
      <c r="R474" s="90"/>
      <c r="S474" s="90"/>
      <c r="T474" s="139" t="b">
        <f t="shared" si="70"/>
        <v>0</v>
      </c>
      <c r="U474" s="139" t="b">
        <f t="shared" si="71"/>
        <v>0</v>
      </c>
      <c r="V474" s="139" t="b">
        <f t="shared" si="72"/>
        <v>0</v>
      </c>
      <c r="W474" s="139" t="b">
        <f t="shared" si="73"/>
        <v>0</v>
      </c>
      <c r="X474" s="139" t="b">
        <f t="shared" si="74"/>
        <v>0</v>
      </c>
      <c r="Y474" s="139" t="b">
        <f t="shared" si="75"/>
        <v>0</v>
      </c>
      <c r="Z474" s="139" t="b">
        <f t="shared" si="76"/>
        <v>0</v>
      </c>
      <c r="AA474" s="139" t="b">
        <f t="shared" si="77"/>
        <v>0</v>
      </c>
      <c r="AB474" s="139" t="b">
        <f t="shared" si="78"/>
        <v>0</v>
      </c>
      <c r="AC474" s="139">
        <f t="shared" si="79"/>
        <v>0</v>
      </c>
    </row>
    <row r="475" spans="16:29" x14ac:dyDescent="0.25">
      <c r="P475" s="90"/>
      <c r="Q475" s="90"/>
      <c r="R475" s="90"/>
      <c r="S475" s="90"/>
      <c r="T475" s="139" t="b">
        <f t="shared" si="70"/>
        <v>0</v>
      </c>
      <c r="U475" s="139" t="b">
        <f t="shared" si="71"/>
        <v>0</v>
      </c>
      <c r="V475" s="139" t="b">
        <f t="shared" si="72"/>
        <v>0</v>
      </c>
      <c r="W475" s="139" t="b">
        <f t="shared" si="73"/>
        <v>0</v>
      </c>
      <c r="X475" s="139" t="b">
        <f t="shared" si="74"/>
        <v>0</v>
      </c>
      <c r="Y475" s="139" t="b">
        <f t="shared" si="75"/>
        <v>0</v>
      </c>
      <c r="Z475" s="139" t="b">
        <f t="shared" si="76"/>
        <v>0</v>
      </c>
      <c r="AA475" s="139" t="b">
        <f t="shared" si="77"/>
        <v>0</v>
      </c>
      <c r="AB475" s="139" t="b">
        <f t="shared" si="78"/>
        <v>0</v>
      </c>
      <c r="AC475" s="139">
        <f t="shared" si="79"/>
        <v>0</v>
      </c>
    </row>
    <row r="476" spans="16:29" x14ac:dyDescent="0.25">
      <c r="P476" s="90"/>
      <c r="Q476" s="90"/>
      <c r="R476" s="90"/>
      <c r="S476" s="90"/>
      <c r="T476" s="139" t="b">
        <f t="shared" si="70"/>
        <v>0</v>
      </c>
      <c r="U476" s="139" t="b">
        <f t="shared" si="71"/>
        <v>0</v>
      </c>
      <c r="V476" s="139" t="b">
        <f t="shared" si="72"/>
        <v>0</v>
      </c>
      <c r="W476" s="139" t="b">
        <f t="shared" si="73"/>
        <v>0</v>
      </c>
      <c r="X476" s="139" t="b">
        <f t="shared" si="74"/>
        <v>0</v>
      </c>
      <c r="Y476" s="139" t="b">
        <f t="shared" si="75"/>
        <v>0</v>
      </c>
      <c r="Z476" s="139" t="b">
        <f t="shared" si="76"/>
        <v>0</v>
      </c>
      <c r="AA476" s="139" t="b">
        <f t="shared" si="77"/>
        <v>0</v>
      </c>
      <c r="AB476" s="139" t="b">
        <f t="shared" si="78"/>
        <v>0</v>
      </c>
      <c r="AC476" s="139">
        <f t="shared" si="79"/>
        <v>0</v>
      </c>
    </row>
    <row r="477" spans="16:29" x14ac:dyDescent="0.25">
      <c r="P477" s="90"/>
      <c r="Q477" s="90"/>
      <c r="R477" s="90"/>
      <c r="S477" s="90"/>
      <c r="T477" s="139" t="b">
        <f t="shared" si="70"/>
        <v>0</v>
      </c>
      <c r="U477" s="139" t="b">
        <f t="shared" si="71"/>
        <v>0</v>
      </c>
      <c r="V477" s="139" t="b">
        <f t="shared" si="72"/>
        <v>0</v>
      </c>
      <c r="W477" s="139" t="b">
        <f t="shared" si="73"/>
        <v>0</v>
      </c>
      <c r="X477" s="139" t="b">
        <f t="shared" si="74"/>
        <v>0</v>
      </c>
      <c r="Y477" s="139" t="b">
        <f t="shared" si="75"/>
        <v>0</v>
      </c>
      <c r="Z477" s="139" t="b">
        <f t="shared" si="76"/>
        <v>0</v>
      </c>
      <c r="AA477" s="139" t="b">
        <f t="shared" si="77"/>
        <v>0</v>
      </c>
      <c r="AB477" s="139" t="b">
        <f t="shared" si="78"/>
        <v>0</v>
      </c>
      <c r="AC477" s="139">
        <f t="shared" si="79"/>
        <v>0</v>
      </c>
    </row>
    <row r="478" spans="16:29" x14ac:dyDescent="0.25">
      <c r="P478" s="90"/>
      <c r="Q478" s="90"/>
      <c r="R478" s="90"/>
      <c r="S478" s="90"/>
      <c r="T478" s="139" t="b">
        <f t="shared" si="70"/>
        <v>0</v>
      </c>
      <c r="U478" s="139" t="b">
        <f t="shared" si="71"/>
        <v>0</v>
      </c>
      <c r="V478" s="139" t="b">
        <f t="shared" si="72"/>
        <v>0</v>
      </c>
      <c r="W478" s="139" t="b">
        <f t="shared" si="73"/>
        <v>0</v>
      </c>
      <c r="X478" s="139" t="b">
        <f t="shared" si="74"/>
        <v>0</v>
      </c>
      <c r="Y478" s="139" t="b">
        <f t="shared" si="75"/>
        <v>0</v>
      </c>
      <c r="Z478" s="139" t="b">
        <f t="shared" si="76"/>
        <v>0</v>
      </c>
      <c r="AA478" s="139" t="b">
        <f t="shared" si="77"/>
        <v>0</v>
      </c>
      <c r="AB478" s="139" t="b">
        <f t="shared" si="78"/>
        <v>0</v>
      </c>
      <c r="AC478" s="139">
        <f t="shared" si="79"/>
        <v>0</v>
      </c>
    </row>
    <row r="479" spans="16:29" x14ac:dyDescent="0.25">
      <c r="P479" s="90"/>
      <c r="Q479" s="90"/>
      <c r="R479" s="90"/>
      <c r="S479" s="90"/>
      <c r="T479" s="139" t="b">
        <f t="shared" si="70"/>
        <v>0</v>
      </c>
      <c r="U479" s="139" t="b">
        <f t="shared" si="71"/>
        <v>0</v>
      </c>
      <c r="V479" s="139" t="b">
        <f t="shared" si="72"/>
        <v>0</v>
      </c>
      <c r="W479" s="139" t="b">
        <f t="shared" si="73"/>
        <v>0</v>
      </c>
      <c r="X479" s="139" t="b">
        <f t="shared" si="74"/>
        <v>0</v>
      </c>
      <c r="Y479" s="139" t="b">
        <f t="shared" si="75"/>
        <v>0</v>
      </c>
      <c r="Z479" s="139" t="b">
        <f t="shared" si="76"/>
        <v>0</v>
      </c>
      <c r="AA479" s="139" t="b">
        <f t="shared" si="77"/>
        <v>0</v>
      </c>
      <c r="AB479" s="139" t="b">
        <f t="shared" si="78"/>
        <v>0</v>
      </c>
      <c r="AC479" s="139">
        <f t="shared" si="79"/>
        <v>0</v>
      </c>
    </row>
    <row r="480" spans="16:29" x14ac:dyDescent="0.25">
      <c r="P480" s="90"/>
      <c r="Q480" s="90"/>
      <c r="R480" s="90"/>
      <c r="S480" s="90"/>
      <c r="T480" s="139" t="b">
        <f t="shared" si="70"/>
        <v>0</v>
      </c>
      <c r="U480" s="139" t="b">
        <f t="shared" si="71"/>
        <v>0</v>
      </c>
      <c r="V480" s="139" t="b">
        <f t="shared" si="72"/>
        <v>0</v>
      </c>
      <c r="W480" s="139" t="b">
        <f t="shared" si="73"/>
        <v>0</v>
      </c>
      <c r="X480" s="139" t="b">
        <f t="shared" si="74"/>
        <v>0</v>
      </c>
      <c r="Y480" s="139" t="b">
        <f t="shared" si="75"/>
        <v>0</v>
      </c>
      <c r="Z480" s="139" t="b">
        <f t="shared" si="76"/>
        <v>0</v>
      </c>
      <c r="AA480" s="139" t="b">
        <f t="shared" si="77"/>
        <v>0</v>
      </c>
      <c r="AB480" s="139" t="b">
        <f t="shared" si="78"/>
        <v>0</v>
      </c>
      <c r="AC480" s="139">
        <f t="shared" si="79"/>
        <v>0</v>
      </c>
    </row>
    <row r="481" spans="16:29" x14ac:dyDescent="0.25">
      <c r="P481" s="90"/>
      <c r="Q481" s="90"/>
      <c r="R481" s="90"/>
      <c r="S481" s="90"/>
      <c r="T481" s="139" t="b">
        <f t="shared" si="70"/>
        <v>0</v>
      </c>
      <c r="U481" s="139" t="b">
        <f t="shared" si="71"/>
        <v>0</v>
      </c>
      <c r="V481" s="139" t="b">
        <f t="shared" si="72"/>
        <v>0</v>
      </c>
      <c r="W481" s="139" t="b">
        <f t="shared" si="73"/>
        <v>0</v>
      </c>
      <c r="X481" s="139" t="b">
        <f t="shared" si="74"/>
        <v>0</v>
      </c>
      <c r="Y481" s="139" t="b">
        <f t="shared" si="75"/>
        <v>0</v>
      </c>
      <c r="Z481" s="139" t="b">
        <f t="shared" si="76"/>
        <v>0</v>
      </c>
      <c r="AA481" s="139" t="b">
        <f t="shared" si="77"/>
        <v>0</v>
      </c>
      <c r="AB481" s="139" t="b">
        <f t="shared" si="78"/>
        <v>0</v>
      </c>
      <c r="AC481" s="139">
        <f t="shared" si="79"/>
        <v>0</v>
      </c>
    </row>
    <row r="482" spans="16:29" x14ac:dyDescent="0.25">
      <c r="P482" s="90"/>
      <c r="Q482" s="90"/>
      <c r="R482" s="90"/>
      <c r="S482" s="90"/>
      <c r="T482" s="139" t="b">
        <f t="shared" si="70"/>
        <v>0</v>
      </c>
      <c r="U482" s="139" t="b">
        <f t="shared" si="71"/>
        <v>0</v>
      </c>
      <c r="V482" s="139" t="b">
        <f t="shared" si="72"/>
        <v>0</v>
      </c>
      <c r="W482" s="139" t="b">
        <f t="shared" si="73"/>
        <v>0</v>
      </c>
      <c r="X482" s="139" t="b">
        <f t="shared" si="74"/>
        <v>0</v>
      </c>
      <c r="Y482" s="139" t="b">
        <f t="shared" si="75"/>
        <v>0</v>
      </c>
      <c r="Z482" s="139" t="b">
        <f t="shared" si="76"/>
        <v>0</v>
      </c>
      <c r="AA482" s="139" t="b">
        <f t="shared" si="77"/>
        <v>0</v>
      </c>
      <c r="AB482" s="139" t="b">
        <f t="shared" si="78"/>
        <v>0</v>
      </c>
      <c r="AC482" s="139">
        <f t="shared" si="79"/>
        <v>0</v>
      </c>
    </row>
    <row r="483" spans="16:29" x14ac:dyDescent="0.25">
      <c r="P483" s="90"/>
      <c r="Q483" s="90"/>
      <c r="R483" s="90"/>
      <c r="S483" s="90"/>
      <c r="T483" s="139" t="b">
        <f t="shared" si="70"/>
        <v>0</v>
      </c>
      <c r="U483" s="139" t="b">
        <f t="shared" si="71"/>
        <v>0</v>
      </c>
      <c r="V483" s="139" t="b">
        <f t="shared" si="72"/>
        <v>0</v>
      </c>
      <c r="W483" s="139" t="b">
        <f t="shared" si="73"/>
        <v>0</v>
      </c>
      <c r="X483" s="139" t="b">
        <f t="shared" si="74"/>
        <v>0</v>
      </c>
      <c r="Y483" s="139" t="b">
        <f t="shared" si="75"/>
        <v>0</v>
      </c>
      <c r="Z483" s="139" t="b">
        <f t="shared" si="76"/>
        <v>0</v>
      </c>
      <c r="AA483" s="139" t="b">
        <f t="shared" si="77"/>
        <v>0</v>
      </c>
      <c r="AB483" s="139" t="b">
        <f t="shared" si="78"/>
        <v>0</v>
      </c>
      <c r="AC483" s="139">
        <f t="shared" si="79"/>
        <v>0</v>
      </c>
    </row>
    <row r="484" spans="16:29" x14ac:dyDescent="0.25">
      <c r="P484" s="90"/>
      <c r="Q484" s="90"/>
      <c r="R484" s="90"/>
      <c r="S484" s="90"/>
      <c r="T484" s="139" t="b">
        <f t="shared" si="70"/>
        <v>0</v>
      </c>
      <c r="U484" s="139" t="b">
        <f t="shared" si="71"/>
        <v>0</v>
      </c>
      <c r="V484" s="139" t="b">
        <f t="shared" si="72"/>
        <v>0</v>
      </c>
      <c r="W484" s="139" t="b">
        <f t="shared" si="73"/>
        <v>0</v>
      </c>
      <c r="X484" s="139" t="b">
        <f t="shared" si="74"/>
        <v>0</v>
      </c>
      <c r="Y484" s="139" t="b">
        <f t="shared" si="75"/>
        <v>0</v>
      </c>
      <c r="Z484" s="139" t="b">
        <f t="shared" si="76"/>
        <v>0</v>
      </c>
      <c r="AA484" s="139" t="b">
        <f t="shared" si="77"/>
        <v>0</v>
      </c>
      <c r="AB484" s="139" t="b">
        <f t="shared" si="78"/>
        <v>0</v>
      </c>
      <c r="AC484" s="139">
        <f t="shared" si="79"/>
        <v>0</v>
      </c>
    </row>
    <row r="485" spans="16:29" x14ac:dyDescent="0.25">
      <c r="P485" s="90"/>
      <c r="Q485" s="90"/>
      <c r="R485" s="90"/>
      <c r="S485" s="90"/>
      <c r="T485" s="139" t="b">
        <f t="shared" si="70"/>
        <v>0</v>
      </c>
      <c r="U485" s="139" t="b">
        <f t="shared" si="71"/>
        <v>0</v>
      </c>
      <c r="V485" s="139" t="b">
        <f t="shared" si="72"/>
        <v>0</v>
      </c>
      <c r="W485" s="139" t="b">
        <f t="shared" si="73"/>
        <v>0</v>
      </c>
      <c r="X485" s="139" t="b">
        <f t="shared" si="74"/>
        <v>0</v>
      </c>
      <c r="Y485" s="139" t="b">
        <f t="shared" si="75"/>
        <v>0</v>
      </c>
      <c r="Z485" s="139" t="b">
        <f t="shared" si="76"/>
        <v>0</v>
      </c>
      <c r="AA485" s="139" t="b">
        <f t="shared" si="77"/>
        <v>0</v>
      </c>
      <c r="AB485" s="139" t="b">
        <f t="shared" si="78"/>
        <v>0</v>
      </c>
      <c r="AC485" s="139">
        <f t="shared" si="79"/>
        <v>0</v>
      </c>
    </row>
    <row r="486" spans="16:29" x14ac:dyDescent="0.25">
      <c r="P486" s="90"/>
      <c r="Q486" s="90"/>
      <c r="R486" s="90"/>
      <c r="S486" s="90"/>
      <c r="T486" s="139" t="b">
        <f t="shared" si="70"/>
        <v>0</v>
      </c>
      <c r="U486" s="139" t="b">
        <f t="shared" si="71"/>
        <v>0</v>
      </c>
      <c r="V486" s="139" t="b">
        <f t="shared" si="72"/>
        <v>0</v>
      </c>
      <c r="W486" s="139" t="b">
        <f t="shared" si="73"/>
        <v>0</v>
      </c>
      <c r="X486" s="139" t="b">
        <f t="shared" si="74"/>
        <v>0</v>
      </c>
      <c r="Y486" s="139" t="b">
        <f t="shared" si="75"/>
        <v>0</v>
      </c>
      <c r="Z486" s="139" t="b">
        <f t="shared" si="76"/>
        <v>0</v>
      </c>
      <c r="AA486" s="139" t="b">
        <f t="shared" si="77"/>
        <v>0</v>
      </c>
      <c r="AB486" s="139" t="b">
        <f t="shared" si="78"/>
        <v>0</v>
      </c>
      <c r="AC486" s="139">
        <f t="shared" si="79"/>
        <v>0</v>
      </c>
    </row>
    <row r="487" spans="16:29" x14ac:dyDescent="0.25">
      <c r="P487" s="90"/>
      <c r="Q487" s="90"/>
      <c r="R487" s="90"/>
      <c r="S487" s="90"/>
      <c r="T487" s="139" t="b">
        <f t="shared" si="70"/>
        <v>0</v>
      </c>
      <c r="U487" s="139" t="b">
        <f t="shared" si="71"/>
        <v>0</v>
      </c>
      <c r="V487" s="139" t="b">
        <f t="shared" si="72"/>
        <v>0</v>
      </c>
      <c r="W487" s="139" t="b">
        <f t="shared" si="73"/>
        <v>0</v>
      </c>
      <c r="X487" s="139" t="b">
        <f t="shared" si="74"/>
        <v>0</v>
      </c>
      <c r="Y487" s="139" t="b">
        <f t="shared" si="75"/>
        <v>0</v>
      </c>
      <c r="Z487" s="139" t="b">
        <f t="shared" si="76"/>
        <v>0</v>
      </c>
      <c r="AA487" s="139" t="b">
        <f t="shared" si="77"/>
        <v>0</v>
      </c>
      <c r="AB487" s="139" t="b">
        <f t="shared" si="78"/>
        <v>0</v>
      </c>
      <c r="AC487" s="139">
        <f t="shared" si="79"/>
        <v>0</v>
      </c>
    </row>
    <row r="488" spans="16:29" x14ac:dyDescent="0.25">
      <c r="P488" s="90"/>
      <c r="Q488" s="90"/>
      <c r="R488" s="90"/>
      <c r="S488" s="90"/>
      <c r="T488" s="139" t="b">
        <f t="shared" si="70"/>
        <v>0</v>
      </c>
      <c r="U488" s="139" t="b">
        <f t="shared" si="71"/>
        <v>0</v>
      </c>
      <c r="V488" s="139" t="b">
        <f t="shared" si="72"/>
        <v>0</v>
      </c>
      <c r="W488" s="139" t="b">
        <f t="shared" si="73"/>
        <v>0</v>
      </c>
      <c r="X488" s="139" t="b">
        <f t="shared" si="74"/>
        <v>0</v>
      </c>
      <c r="Y488" s="139" t="b">
        <f t="shared" si="75"/>
        <v>0</v>
      </c>
      <c r="Z488" s="139" t="b">
        <f t="shared" si="76"/>
        <v>0</v>
      </c>
      <c r="AA488" s="139" t="b">
        <f t="shared" si="77"/>
        <v>0</v>
      </c>
      <c r="AB488" s="139" t="b">
        <f t="shared" si="78"/>
        <v>0</v>
      </c>
      <c r="AC488" s="139">
        <f t="shared" si="79"/>
        <v>0</v>
      </c>
    </row>
    <row r="489" spans="16:29" x14ac:dyDescent="0.25">
      <c r="P489" s="90"/>
      <c r="Q489" s="90"/>
      <c r="R489" s="90"/>
      <c r="S489" s="90"/>
      <c r="T489" s="139" t="b">
        <f t="shared" si="70"/>
        <v>0</v>
      </c>
      <c r="U489" s="139" t="b">
        <f t="shared" si="71"/>
        <v>0</v>
      </c>
      <c r="V489" s="139" t="b">
        <f t="shared" si="72"/>
        <v>0</v>
      </c>
      <c r="W489" s="139" t="b">
        <f t="shared" si="73"/>
        <v>0</v>
      </c>
      <c r="X489" s="139" t="b">
        <f t="shared" si="74"/>
        <v>0</v>
      </c>
      <c r="Y489" s="139" t="b">
        <f t="shared" si="75"/>
        <v>0</v>
      </c>
      <c r="Z489" s="139" t="b">
        <f t="shared" si="76"/>
        <v>0</v>
      </c>
      <c r="AA489" s="139" t="b">
        <f t="shared" si="77"/>
        <v>0</v>
      </c>
      <c r="AB489" s="139" t="b">
        <f t="shared" si="78"/>
        <v>0</v>
      </c>
      <c r="AC489" s="139">
        <f t="shared" si="79"/>
        <v>0</v>
      </c>
    </row>
    <row r="490" spans="16:29" x14ac:dyDescent="0.25">
      <c r="P490" s="90"/>
      <c r="Q490" s="90"/>
      <c r="R490" s="90"/>
      <c r="S490" s="90"/>
      <c r="T490" s="139" t="b">
        <f t="shared" si="70"/>
        <v>0</v>
      </c>
      <c r="U490" s="139" t="b">
        <f t="shared" si="71"/>
        <v>0</v>
      </c>
      <c r="V490" s="139" t="b">
        <f t="shared" si="72"/>
        <v>0</v>
      </c>
      <c r="W490" s="139" t="b">
        <f t="shared" si="73"/>
        <v>0</v>
      </c>
      <c r="X490" s="139" t="b">
        <f t="shared" si="74"/>
        <v>0</v>
      </c>
      <c r="Y490" s="139" t="b">
        <f t="shared" si="75"/>
        <v>0</v>
      </c>
      <c r="Z490" s="139" t="b">
        <f t="shared" si="76"/>
        <v>0</v>
      </c>
      <c r="AA490" s="139" t="b">
        <f t="shared" si="77"/>
        <v>0</v>
      </c>
      <c r="AB490" s="139" t="b">
        <f t="shared" si="78"/>
        <v>0</v>
      </c>
      <c r="AC490" s="139">
        <f t="shared" si="79"/>
        <v>0</v>
      </c>
    </row>
    <row r="491" spans="16:29" x14ac:dyDescent="0.25">
      <c r="P491" s="90"/>
      <c r="Q491" s="90"/>
      <c r="R491" s="90"/>
      <c r="S491" s="90"/>
      <c r="T491" s="139" t="b">
        <f t="shared" si="70"/>
        <v>0</v>
      </c>
      <c r="U491" s="139" t="b">
        <f t="shared" si="71"/>
        <v>0</v>
      </c>
      <c r="V491" s="139" t="b">
        <f t="shared" si="72"/>
        <v>0</v>
      </c>
      <c r="W491" s="139" t="b">
        <f t="shared" si="73"/>
        <v>0</v>
      </c>
      <c r="X491" s="139" t="b">
        <f t="shared" si="74"/>
        <v>0</v>
      </c>
      <c r="Y491" s="139" t="b">
        <f t="shared" si="75"/>
        <v>0</v>
      </c>
      <c r="Z491" s="139" t="b">
        <f t="shared" si="76"/>
        <v>0</v>
      </c>
      <c r="AA491" s="139" t="b">
        <f t="shared" si="77"/>
        <v>0</v>
      </c>
      <c r="AB491" s="139" t="b">
        <f t="shared" si="78"/>
        <v>0</v>
      </c>
      <c r="AC491" s="139">
        <f t="shared" si="79"/>
        <v>0</v>
      </c>
    </row>
    <row r="492" spans="16:29" x14ac:dyDescent="0.25">
      <c r="P492" s="90"/>
      <c r="Q492" s="90"/>
      <c r="R492" s="90"/>
      <c r="S492" s="90"/>
      <c r="T492" s="139" t="b">
        <f t="shared" si="70"/>
        <v>0</v>
      </c>
      <c r="U492" s="139" t="b">
        <f t="shared" si="71"/>
        <v>0</v>
      </c>
      <c r="V492" s="139" t="b">
        <f t="shared" si="72"/>
        <v>0</v>
      </c>
      <c r="W492" s="139" t="b">
        <f t="shared" si="73"/>
        <v>0</v>
      </c>
      <c r="X492" s="139" t="b">
        <f t="shared" si="74"/>
        <v>0</v>
      </c>
      <c r="Y492" s="139" t="b">
        <f t="shared" si="75"/>
        <v>0</v>
      </c>
      <c r="Z492" s="139" t="b">
        <f t="shared" si="76"/>
        <v>0</v>
      </c>
      <c r="AA492" s="139" t="b">
        <f t="shared" si="77"/>
        <v>0</v>
      </c>
      <c r="AB492" s="139" t="b">
        <f t="shared" si="78"/>
        <v>0</v>
      </c>
      <c r="AC492" s="139">
        <f t="shared" si="79"/>
        <v>0</v>
      </c>
    </row>
    <row r="493" spans="16:29" x14ac:dyDescent="0.25">
      <c r="P493" s="90"/>
      <c r="Q493" s="90"/>
      <c r="R493" s="90"/>
      <c r="S493" s="90"/>
      <c r="T493" s="139" t="b">
        <f t="shared" si="70"/>
        <v>0</v>
      </c>
      <c r="U493" s="139" t="b">
        <f t="shared" si="71"/>
        <v>0</v>
      </c>
      <c r="V493" s="139" t="b">
        <f t="shared" si="72"/>
        <v>0</v>
      </c>
      <c r="W493" s="139" t="b">
        <f t="shared" si="73"/>
        <v>0</v>
      </c>
      <c r="X493" s="139" t="b">
        <f t="shared" si="74"/>
        <v>0</v>
      </c>
      <c r="Y493" s="139" t="b">
        <f t="shared" si="75"/>
        <v>0</v>
      </c>
      <c r="Z493" s="139" t="b">
        <f t="shared" si="76"/>
        <v>0</v>
      </c>
      <c r="AA493" s="139" t="b">
        <f t="shared" si="77"/>
        <v>0</v>
      </c>
      <c r="AB493" s="139" t="b">
        <f t="shared" si="78"/>
        <v>0</v>
      </c>
      <c r="AC493" s="139">
        <f t="shared" si="79"/>
        <v>0</v>
      </c>
    </row>
    <row r="494" spans="16:29" x14ac:dyDescent="0.25">
      <c r="P494" s="90"/>
      <c r="Q494" s="90"/>
      <c r="R494" s="90"/>
      <c r="S494" s="90"/>
      <c r="T494" s="139" t="b">
        <f t="shared" si="70"/>
        <v>0</v>
      </c>
      <c r="U494" s="139" t="b">
        <f t="shared" si="71"/>
        <v>0</v>
      </c>
      <c r="V494" s="139" t="b">
        <f t="shared" si="72"/>
        <v>0</v>
      </c>
      <c r="W494" s="139" t="b">
        <f t="shared" si="73"/>
        <v>0</v>
      </c>
      <c r="X494" s="139" t="b">
        <f t="shared" si="74"/>
        <v>0</v>
      </c>
      <c r="Y494" s="139" t="b">
        <f t="shared" si="75"/>
        <v>0</v>
      </c>
      <c r="Z494" s="139" t="b">
        <f t="shared" si="76"/>
        <v>0</v>
      </c>
      <c r="AA494" s="139" t="b">
        <f t="shared" si="77"/>
        <v>0</v>
      </c>
      <c r="AB494" s="139" t="b">
        <f t="shared" si="78"/>
        <v>0</v>
      </c>
      <c r="AC494" s="139">
        <f t="shared" si="79"/>
        <v>0</v>
      </c>
    </row>
    <row r="495" spans="16:29" x14ac:dyDescent="0.25">
      <c r="P495" s="90"/>
      <c r="Q495" s="90"/>
      <c r="R495" s="90"/>
      <c r="S495" s="90"/>
      <c r="T495" s="139" t="b">
        <f t="shared" si="70"/>
        <v>0</v>
      </c>
      <c r="U495" s="139" t="b">
        <f t="shared" si="71"/>
        <v>0</v>
      </c>
      <c r="V495" s="139" t="b">
        <f t="shared" si="72"/>
        <v>0</v>
      </c>
      <c r="W495" s="139" t="b">
        <f t="shared" si="73"/>
        <v>0</v>
      </c>
      <c r="X495" s="139" t="b">
        <f t="shared" si="74"/>
        <v>0</v>
      </c>
      <c r="Y495" s="139" t="b">
        <f t="shared" si="75"/>
        <v>0</v>
      </c>
      <c r="Z495" s="139" t="b">
        <f t="shared" si="76"/>
        <v>0</v>
      </c>
      <c r="AA495" s="139" t="b">
        <f t="shared" si="77"/>
        <v>0</v>
      </c>
      <c r="AB495" s="139" t="b">
        <f t="shared" si="78"/>
        <v>0</v>
      </c>
      <c r="AC495" s="139">
        <f t="shared" si="79"/>
        <v>0</v>
      </c>
    </row>
    <row r="496" spans="16:29" x14ac:dyDescent="0.25">
      <c r="P496" s="90"/>
      <c r="Q496" s="90"/>
      <c r="R496" s="90"/>
      <c r="S496" s="90"/>
      <c r="T496" s="139" t="b">
        <f t="shared" si="70"/>
        <v>0</v>
      </c>
      <c r="U496" s="139" t="b">
        <f t="shared" si="71"/>
        <v>0</v>
      </c>
      <c r="V496" s="139" t="b">
        <f t="shared" si="72"/>
        <v>0</v>
      </c>
      <c r="W496" s="139" t="b">
        <f t="shared" si="73"/>
        <v>0</v>
      </c>
      <c r="X496" s="139" t="b">
        <f t="shared" si="74"/>
        <v>0</v>
      </c>
      <c r="Y496" s="139" t="b">
        <f t="shared" si="75"/>
        <v>0</v>
      </c>
      <c r="Z496" s="139" t="b">
        <f t="shared" si="76"/>
        <v>0</v>
      </c>
      <c r="AA496" s="139" t="b">
        <f t="shared" si="77"/>
        <v>0</v>
      </c>
      <c r="AB496" s="139" t="b">
        <f t="shared" si="78"/>
        <v>0</v>
      </c>
      <c r="AC496" s="139">
        <f t="shared" si="79"/>
        <v>0</v>
      </c>
    </row>
    <row r="497" spans="16:29" x14ac:dyDescent="0.25">
      <c r="P497" s="90"/>
      <c r="Q497" s="90"/>
      <c r="R497" s="90"/>
      <c r="S497" s="90"/>
      <c r="T497" s="139" t="b">
        <f t="shared" si="70"/>
        <v>0</v>
      </c>
      <c r="U497" s="139" t="b">
        <f t="shared" si="71"/>
        <v>0</v>
      </c>
      <c r="V497" s="139" t="b">
        <f t="shared" si="72"/>
        <v>0</v>
      </c>
      <c r="W497" s="139" t="b">
        <f t="shared" si="73"/>
        <v>0</v>
      </c>
      <c r="X497" s="139" t="b">
        <f t="shared" si="74"/>
        <v>0</v>
      </c>
      <c r="Y497" s="139" t="b">
        <f t="shared" si="75"/>
        <v>0</v>
      </c>
      <c r="Z497" s="139" t="b">
        <f t="shared" si="76"/>
        <v>0</v>
      </c>
      <c r="AA497" s="139" t="b">
        <f t="shared" si="77"/>
        <v>0</v>
      </c>
      <c r="AB497" s="139" t="b">
        <f t="shared" si="78"/>
        <v>0</v>
      </c>
      <c r="AC497" s="139">
        <f t="shared" si="79"/>
        <v>0</v>
      </c>
    </row>
    <row r="498" spans="16:29" x14ac:dyDescent="0.25">
      <c r="P498" s="90"/>
      <c r="Q498" s="90"/>
      <c r="R498" s="90"/>
      <c r="S498" s="90"/>
      <c r="T498" s="139" t="b">
        <f t="shared" si="70"/>
        <v>0</v>
      </c>
      <c r="U498" s="139" t="b">
        <f t="shared" si="71"/>
        <v>0</v>
      </c>
      <c r="V498" s="139" t="b">
        <f t="shared" si="72"/>
        <v>0</v>
      </c>
      <c r="W498" s="139" t="b">
        <f t="shared" si="73"/>
        <v>0</v>
      </c>
      <c r="X498" s="139" t="b">
        <f t="shared" si="74"/>
        <v>0</v>
      </c>
      <c r="Y498" s="139" t="b">
        <f t="shared" si="75"/>
        <v>0</v>
      </c>
      <c r="Z498" s="139" t="b">
        <f t="shared" si="76"/>
        <v>0</v>
      </c>
      <c r="AA498" s="139" t="b">
        <f t="shared" si="77"/>
        <v>0</v>
      </c>
      <c r="AB498" s="139" t="b">
        <f t="shared" si="78"/>
        <v>0</v>
      </c>
      <c r="AC498" s="139">
        <f t="shared" si="79"/>
        <v>0</v>
      </c>
    </row>
    <row r="499" spans="16:29" x14ac:dyDescent="0.25">
      <c r="P499" s="90"/>
      <c r="Q499" s="90"/>
      <c r="R499" s="90"/>
      <c r="S499" s="90"/>
      <c r="T499" s="139" t="b">
        <f t="shared" si="70"/>
        <v>0</v>
      </c>
      <c r="U499" s="139" t="b">
        <f t="shared" si="71"/>
        <v>0</v>
      </c>
      <c r="V499" s="139" t="b">
        <f t="shared" si="72"/>
        <v>0</v>
      </c>
      <c r="W499" s="139" t="b">
        <f t="shared" si="73"/>
        <v>0</v>
      </c>
      <c r="X499" s="139" t="b">
        <f t="shared" si="74"/>
        <v>0</v>
      </c>
      <c r="Y499" s="139" t="b">
        <f t="shared" si="75"/>
        <v>0</v>
      </c>
      <c r="Z499" s="139" t="b">
        <f t="shared" si="76"/>
        <v>0</v>
      </c>
      <c r="AA499" s="139" t="b">
        <f t="shared" si="77"/>
        <v>0</v>
      </c>
      <c r="AB499" s="139" t="b">
        <f t="shared" si="78"/>
        <v>0</v>
      </c>
      <c r="AC499" s="139">
        <f t="shared" si="79"/>
        <v>0</v>
      </c>
    </row>
    <row r="500" spans="16:29" x14ac:dyDescent="0.25">
      <c r="P500" s="90"/>
      <c r="Q500" s="90"/>
      <c r="R500" s="90"/>
      <c r="S500" s="90"/>
      <c r="T500" s="139" t="b">
        <f t="shared" si="70"/>
        <v>0</v>
      </c>
      <c r="U500" s="139" t="b">
        <f t="shared" si="71"/>
        <v>0</v>
      </c>
      <c r="V500" s="139" t="b">
        <f t="shared" si="72"/>
        <v>0</v>
      </c>
      <c r="W500" s="139" t="b">
        <f t="shared" si="73"/>
        <v>0</v>
      </c>
      <c r="X500" s="139" t="b">
        <f t="shared" si="74"/>
        <v>0</v>
      </c>
      <c r="Y500" s="139" t="b">
        <f t="shared" si="75"/>
        <v>0</v>
      </c>
      <c r="Z500" s="139" t="b">
        <f t="shared" si="76"/>
        <v>0</v>
      </c>
      <c r="AA500" s="139" t="b">
        <f t="shared" si="77"/>
        <v>0</v>
      </c>
      <c r="AB500" s="139" t="b">
        <f t="shared" si="78"/>
        <v>0</v>
      </c>
      <c r="AC500" s="139">
        <f t="shared" si="79"/>
        <v>0</v>
      </c>
    </row>
    <row r="501" spans="16:29" x14ac:dyDescent="0.25">
      <c r="P501" s="90"/>
      <c r="Q501" s="90"/>
      <c r="R501" s="90"/>
      <c r="S501" s="90"/>
      <c r="T501" s="139" t="b">
        <f t="shared" si="70"/>
        <v>0</v>
      </c>
      <c r="U501" s="139" t="b">
        <f t="shared" si="71"/>
        <v>0</v>
      </c>
      <c r="V501" s="139" t="b">
        <f t="shared" si="72"/>
        <v>0</v>
      </c>
      <c r="W501" s="139" t="b">
        <f t="shared" si="73"/>
        <v>0</v>
      </c>
      <c r="X501" s="139" t="b">
        <f t="shared" si="74"/>
        <v>0</v>
      </c>
      <c r="Y501" s="139" t="b">
        <f t="shared" si="75"/>
        <v>0</v>
      </c>
      <c r="Z501" s="139" t="b">
        <f t="shared" si="76"/>
        <v>0</v>
      </c>
      <c r="AA501" s="139" t="b">
        <f t="shared" si="77"/>
        <v>0</v>
      </c>
      <c r="AB501" s="139" t="b">
        <f t="shared" si="78"/>
        <v>0</v>
      </c>
      <c r="AC501" s="139">
        <f t="shared" si="79"/>
        <v>0</v>
      </c>
    </row>
    <row r="502" spans="16:29" x14ac:dyDescent="0.25">
      <c r="P502" s="90"/>
      <c r="Q502" s="90"/>
      <c r="R502" s="90"/>
      <c r="S502" s="90"/>
      <c r="T502" s="139" t="b">
        <f t="shared" si="70"/>
        <v>0</v>
      </c>
      <c r="U502" s="139" t="b">
        <f t="shared" si="71"/>
        <v>0</v>
      </c>
      <c r="V502" s="139" t="b">
        <f t="shared" si="72"/>
        <v>0</v>
      </c>
      <c r="W502" s="139" t="b">
        <f t="shared" si="73"/>
        <v>0</v>
      </c>
      <c r="X502" s="139" t="b">
        <f t="shared" si="74"/>
        <v>0</v>
      </c>
      <c r="Y502" s="139" t="b">
        <f t="shared" si="75"/>
        <v>0</v>
      </c>
      <c r="Z502" s="139" t="b">
        <f t="shared" si="76"/>
        <v>0</v>
      </c>
      <c r="AA502" s="139" t="b">
        <f t="shared" si="77"/>
        <v>0</v>
      </c>
      <c r="AB502" s="139" t="b">
        <f t="shared" si="78"/>
        <v>0</v>
      </c>
      <c r="AC502" s="139">
        <f t="shared" si="79"/>
        <v>0</v>
      </c>
    </row>
    <row r="503" spans="16:29" x14ac:dyDescent="0.25">
      <c r="P503" s="90"/>
      <c r="Q503" s="90"/>
      <c r="R503" s="90"/>
      <c r="S503" s="90"/>
      <c r="T503" s="139" t="b">
        <f t="shared" si="70"/>
        <v>0</v>
      </c>
      <c r="U503" s="139" t="b">
        <f t="shared" si="71"/>
        <v>0</v>
      </c>
      <c r="V503" s="139" t="b">
        <f t="shared" si="72"/>
        <v>0</v>
      </c>
      <c r="W503" s="139" t="b">
        <f t="shared" si="73"/>
        <v>0</v>
      </c>
      <c r="X503" s="139" t="b">
        <f t="shared" si="74"/>
        <v>0</v>
      </c>
      <c r="Y503" s="139" t="b">
        <f t="shared" si="75"/>
        <v>0</v>
      </c>
      <c r="Z503" s="139" t="b">
        <f t="shared" si="76"/>
        <v>0</v>
      </c>
      <c r="AA503" s="139" t="b">
        <f t="shared" si="77"/>
        <v>0</v>
      </c>
      <c r="AB503" s="139" t="b">
        <f t="shared" si="78"/>
        <v>0</v>
      </c>
      <c r="AC503" s="139">
        <f t="shared" si="79"/>
        <v>0</v>
      </c>
    </row>
    <row r="504" spans="16:29" x14ac:dyDescent="0.25">
      <c r="P504" s="90"/>
      <c r="Q504" s="90"/>
      <c r="R504" s="90"/>
      <c r="S504" s="90"/>
      <c r="T504" s="139" t="b">
        <f t="shared" si="70"/>
        <v>0</v>
      </c>
      <c r="U504" s="139" t="b">
        <f t="shared" si="71"/>
        <v>0</v>
      </c>
      <c r="V504" s="139" t="b">
        <f t="shared" si="72"/>
        <v>0</v>
      </c>
      <c r="W504" s="139" t="b">
        <f t="shared" si="73"/>
        <v>0</v>
      </c>
      <c r="X504" s="139" t="b">
        <f t="shared" si="74"/>
        <v>0</v>
      </c>
      <c r="Y504" s="139" t="b">
        <f t="shared" si="75"/>
        <v>0</v>
      </c>
      <c r="Z504" s="139" t="b">
        <f t="shared" si="76"/>
        <v>0</v>
      </c>
      <c r="AA504" s="139" t="b">
        <f t="shared" si="77"/>
        <v>0</v>
      </c>
      <c r="AB504" s="139" t="b">
        <f t="shared" si="78"/>
        <v>0</v>
      </c>
      <c r="AC504" s="139">
        <f t="shared" si="79"/>
        <v>0</v>
      </c>
    </row>
    <row r="505" spans="16:29" x14ac:dyDescent="0.25">
      <c r="P505" s="90"/>
      <c r="Q505" s="90"/>
      <c r="R505" s="90"/>
      <c r="S505" s="90"/>
      <c r="T505" s="139" t="b">
        <f t="shared" si="70"/>
        <v>0</v>
      </c>
      <c r="U505" s="139" t="b">
        <f t="shared" si="71"/>
        <v>0</v>
      </c>
      <c r="V505" s="139" t="b">
        <f t="shared" si="72"/>
        <v>0</v>
      </c>
      <c r="W505" s="139" t="b">
        <f t="shared" si="73"/>
        <v>0</v>
      </c>
      <c r="X505" s="139" t="b">
        <f t="shared" si="74"/>
        <v>0</v>
      </c>
      <c r="Y505" s="139" t="b">
        <f t="shared" si="75"/>
        <v>0</v>
      </c>
      <c r="Z505" s="139" t="b">
        <f t="shared" si="76"/>
        <v>0</v>
      </c>
      <c r="AA505" s="139" t="b">
        <f t="shared" si="77"/>
        <v>0</v>
      </c>
      <c r="AB505" s="139" t="b">
        <f t="shared" si="78"/>
        <v>0</v>
      </c>
      <c r="AC505" s="139">
        <f t="shared" si="79"/>
        <v>0</v>
      </c>
    </row>
    <row r="506" spans="16:29" x14ac:dyDescent="0.25">
      <c r="P506" s="90"/>
      <c r="Q506" s="90"/>
      <c r="R506" s="90"/>
      <c r="S506" s="90"/>
      <c r="T506" s="139" t="b">
        <f t="shared" si="70"/>
        <v>0</v>
      </c>
      <c r="U506" s="139" t="b">
        <f t="shared" si="71"/>
        <v>0</v>
      </c>
      <c r="V506" s="139" t="b">
        <f t="shared" si="72"/>
        <v>0</v>
      </c>
      <c r="W506" s="139" t="b">
        <f t="shared" si="73"/>
        <v>0</v>
      </c>
      <c r="X506" s="139" t="b">
        <f t="shared" si="74"/>
        <v>0</v>
      </c>
      <c r="Y506" s="139" t="b">
        <f t="shared" si="75"/>
        <v>0</v>
      </c>
      <c r="Z506" s="139" t="b">
        <f t="shared" si="76"/>
        <v>0</v>
      </c>
      <c r="AA506" s="139" t="b">
        <f t="shared" si="77"/>
        <v>0</v>
      </c>
      <c r="AB506" s="139" t="b">
        <f t="shared" si="78"/>
        <v>0</v>
      </c>
      <c r="AC506" s="139">
        <f t="shared" si="79"/>
        <v>0</v>
      </c>
    </row>
    <row r="507" spans="16:29" x14ac:dyDescent="0.25">
      <c r="P507" s="90"/>
      <c r="Q507" s="90"/>
      <c r="R507" s="90"/>
      <c r="S507" s="90"/>
      <c r="T507" s="139" t="b">
        <f t="shared" si="70"/>
        <v>0</v>
      </c>
      <c r="U507" s="139" t="b">
        <f t="shared" si="71"/>
        <v>0</v>
      </c>
      <c r="V507" s="139" t="b">
        <f t="shared" si="72"/>
        <v>0</v>
      </c>
      <c r="W507" s="139" t="b">
        <f t="shared" si="73"/>
        <v>0</v>
      </c>
      <c r="X507" s="139" t="b">
        <f t="shared" si="74"/>
        <v>0</v>
      </c>
      <c r="Y507" s="139" t="b">
        <f t="shared" si="75"/>
        <v>0</v>
      </c>
      <c r="Z507" s="139" t="b">
        <f t="shared" si="76"/>
        <v>0</v>
      </c>
      <c r="AA507" s="139" t="b">
        <f t="shared" si="77"/>
        <v>0</v>
      </c>
      <c r="AB507" s="139" t="b">
        <f t="shared" si="78"/>
        <v>0</v>
      </c>
      <c r="AC507" s="139">
        <f t="shared" si="79"/>
        <v>0</v>
      </c>
    </row>
    <row r="508" spans="16:29" x14ac:dyDescent="0.25">
      <c r="P508" s="90"/>
      <c r="Q508" s="90"/>
      <c r="R508" s="90"/>
      <c r="S508" s="90"/>
      <c r="T508" s="139" t="b">
        <f t="shared" si="70"/>
        <v>0</v>
      </c>
      <c r="U508" s="139" t="b">
        <f t="shared" si="71"/>
        <v>0</v>
      </c>
      <c r="V508" s="139" t="b">
        <f t="shared" si="72"/>
        <v>0</v>
      </c>
      <c r="W508" s="139" t="b">
        <f t="shared" si="73"/>
        <v>0</v>
      </c>
      <c r="X508" s="139" t="b">
        <f t="shared" si="74"/>
        <v>0</v>
      </c>
      <c r="Y508" s="139" t="b">
        <f t="shared" si="75"/>
        <v>0</v>
      </c>
      <c r="Z508" s="139" t="b">
        <f t="shared" si="76"/>
        <v>0</v>
      </c>
      <c r="AA508" s="139" t="b">
        <f t="shared" si="77"/>
        <v>0</v>
      </c>
      <c r="AB508" s="139" t="b">
        <f t="shared" si="78"/>
        <v>0</v>
      </c>
      <c r="AC508" s="139">
        <f t="shared" si="79"/>
        <v>0</v>
      </c>
    </row>
    <row r="509" spans="16:29" x14ac:dyDescent="0.25">
      <c r="P509" s="90"/>
      <c r="Q509" s="90"/>
      <c r="R509" s="90"/>
      <c r="S509" s="90"/>
      <c r="T509" s="139" t="b">
        <f t="shared" si="70"/>
        <v>0</v>
      </c>
      <c r="U509" s="139" t="b">
        <f t="shared" si="71"/>
        <v>0</v>
      </c>
      <c r="V509" s="139" t="b">
        <f t="shared" si="72"/>
        <v>0</v>
      </c>
      <c r="W509" s="139" t="b">
        <f t="shared" si="73"/>
        <v>0</v>
      </c>
      <c r="X509" s="139" t="b">
        <f t="shared" si="74"/>
        <v>0</v>
      </c>
      <c r="Y509" s="139" t="b">
        <f t="shared" si="75"/>
        <v>0</v>
      </c>
      <c r="Z509" s="139" t="b">
        <f t="shared" si="76"/>
        <v>0</v>
      </c>
      <c r="AA509" s="139" t="b">
        <f t="shared" si="77"/>
        <v>0</v>
      </c>
      <c r="AB509" s="139" t="b">
        <f t="shared" si="78"/>
        <v>0</v>
      </c>
      <c r="AC509" s="139">
        <f t="shared" si="79"/>
        <v>0</v>
      </c>
    </row>
    <row r="510" spans="16:29" x14ac:dyDescent="0.25">
      <c r="P510" s="90"/>
      <c r="Q510" s="90"/>
      <c r="R510" s="90"/>
      <c r="S510" s="90"/>
      <c r="T510" s="139" t="b">
        <f t="shared" si="70"/>
        <v>0</v>
      </c>
      <c r="U510" s="139" t="b">
        <f t="shared" si="71"/>
        <v>0</v>
      </c>
      <c r="V510" s="139" t="b">
        <f t="shared" si="72"/>
        <v>0</v>
      </c>
      <c r="W510" s="139" t="b">
        <f t="shared" si="73"/>
        <v>0</v>
      </c>
      <c r="X510" s="139" t="b">
        <f t="shared" si="74"/>
        <v>0</v>
      </c>
      <c r="Y510" s="139" t="b">
        <f t="shared" si="75"/>
        <v>0</v>
      </c>
      <c r="Z510" s="139" t="b">
        <f t="shared" si="76"/>
        <v>0</v>
      </c>
      <c r="AA510" s="139" t="b">
        <f t="shared" si="77"/>
        <v>0</v>
      </c>
      <c r="AB510" s="139" t="b">
        <f t="shared" si="78"/>
        <v>0</v>
      </c>
      <c r="AC510" s="139">
        <f t="shared" si="79"/>
        <v>0</v>
      </c>
    </row>
    <row r="511" spans="16:29" x14ac:dyDescent="0.25">
      <c r="P511" s="90"/>
      <c r="Q511" s="90"/>
      <c r="R511" s="90"/>
      <c r="S511" s="90"/>
      <c r="T511" s="139" t="b">
        <f t="shared" si="70"/>
        <v>0</v>
      </c>
      <c r="U511" s="139" t="b">
        <f t="shared" si="71"/>
        <v>0</v>
      </c>
      <c r="V511" s="139" t="b">
        <f t="shared" si="72"/>
        <v>0</v>
      </c>
      <c r="W511" s="139" t="b">
        <f t="shared" si="73"/>
        <v>0</v>
      </c>
      <c r="X511" s="139" t="b">
        <f t="shared" si="74"/>
        <v>0</v>
      </c>
      <c r="Y511" s="139" t="b">
        <f t="shared" si="75"/>
        <v>0</v>
      </c>
      <c r="Z511" s="139" t="b">
        <f t="shared" si="76"/>
        <v>0</v>
      </c>
      <c r="AA511" s="139" t="b">
        <f t="shared" si="77"/>
        <v>0</v>
      </c>
      <c r="AB511" s="139" t="b">
        <f t="shared" si="78"/>
        <v>0</v>
      </c>
      <c r="AC511" s="139">
        <f t="shared" si="79"/>
        <v>0</v>
      </c>
    </row>
    <row r="512" spans="16:29" x14ac:dyDescent="0.25">
      <c r="P512" s="90"/>
      <c r="Q512" s="90"/>
      <c r="R512" s="90"/>
      <c r="S512" s="90"/>
      <c r="T512" s="139" t="b">
        <f t="shared" si="70"/>
        <v>0</v>
      </c>
      <c r="U512" s="139" t="b">
        <f t="shared" si="71"/>
        <v>0</v>
      </c>
      <c r="V512" s="139" t="b">
        <f t="shared" si="72"/>
        <v>0</v>
      </c>
      <c r="W512" s="139" t="b">
        <f t="shared" si="73"/>
        <v>0</v>
      </c>
      <c r="X512" s="139" t="b">
        <f t="shared" si="74"/>
        <v>0</v>
      </c>
      <c r="Y512" s="139" t="b">
        <f t="shared" si="75"/>
        <v>0</v>
      </c>
      <c r="Z512" s="139" t="b">
        <f t="shared" si="76"/>
        <v>0</v>
      </c>
      <c r="AA512" s="139" t="b">
        <f t="shared" si="77"/>
        <v>0</v>
      </c>
      <c r="AB512" s="139" t="b">
        <f t="shared" si="78"/>
        <v>0</v>
      </c>
      <c r="AC512" s="139">
        <f t="shared" si="79"/>
        <v>0</v>
      </c>
    </row>
    <row r="513" spans="16:29" x14ac:dyDescent="0.25">
      <c r="P513" s="90"/>
      <c r="Q513" s="90"/>
      <c r="R513" s="90"/>
      <c r="S513" s="90"/>
      <c r="T513" s="139" t="b">
        <f t="shared" si="70"/>
        <v>0</v>
      </c>
      <c r="U513" s="139" t="b">
        <f t="shared" si="71"/>
        <v>0</v>
      </c>
      <c r="V513" s="139" t="b">
        <f t="shared" si="72"/>
        <v>0</v>
      </c>
      <c r="W513" s="139" t="b">
        <f t="shared" si="73"/>
        <v>0</v>
      </c>
      <c r="X513" s="139" t="b">
        <f t="shared" si="74"/>
        <v>0</v>
      </c>
      <c r="Y513" s="139" t="b">
        <f t="shared" si="75"/>
        <v>0</v>
      </c>
      <c r="Z513" s="139" t="b">
        <f t="shared" si="76"/>
        <v>0</v>
      </c>
      <c r="AA513" s="139" t="b">
        <f t="shared" si="77"/>
        <v>0</v>
      </c>
      <c r="AB513" s="139" t="b">
        <f t="shared" si="78"/>
        <v>0</v>
      </c>
      <c r="AC513" s="139">
        <f t="shared" si="79"/>
        <v>0</v>
      </c>
    </row>
    <row r="514" spans="16:29" x14ac:dyDescent="0.25">
      <c r="P514" s="90"/>
      <c r="Q514" s="90"/>
      <c r="R514" s="90"/>
      <c r="S514" s="90"/>
      <c r="T514" s="139" t="b">
        <f t="shared" si="70"/>
        <v>0</v>
      </c>
      <c r="U514" s="139" t="b">
        <f t="shared" si="71"/>
        <v>0</v>
      </c>
      <c r="V514" s="139" t="b">
        <f t="shared" si="72"/>
        <v>0</v>
      </c>
      <c r="W514" s="139" t="b">
        <f t="shared" si="73"/>
        <v>0</v>
      </c>
      <c r="X514" s="139" t="b">
        <f t="shared" si="74"/>
        <v>0</v>
      </c>
      <c r="Y514" s="139" t="b">
        <f t="shared" si="75"/>
        <v>0</v>
      </c>
      <c r="Z514" s="139" t="b">
        <f t="shared" si="76"/>
        <v>0</v>
      </c>
      <c r="AA514" s="139" t="b">
        <f t="shared" si="77"/>
        <v>0</v>
      </c>
      <c r="AB514" s="139" t="b">
        <f t="shared" si="78"/>
        <v>0</v>
      </c>
      <c r="AC514" s="139">
        <f t="shared" si="79"/>
        <v>0</v>
      </c>
    </row>
    <row r="515" spans="16:29" x14ac:dyDescent="0.25">
      <c r="P515" s="90"/>
      <c r="Q515" s="90"/>
      <c r="R515" s="90"/>
      <c r="S515" s="90"/>
      <c r="T515" s="139" t="b">
        <f t="shared" si="70"/>
        <v>0</v>
      </c>
      <c r="U515" s="139" t="b">
        <f t="shared" si="71"/>
        <v>0</v>
      </c>
      <c r="V515" s="139" t="b">
        <f t="shared" si="72"/>
        <v>0</v>
      </c>
      <c r="W515" s="139" t="b">
        <f t="shared" si="73"/>
        <v>0</v>
      </c>
      <c r="X515" s="139" t="b">
        <f t="shared" si="74"/>
        <v>0</v>
      </c>
      <c r="Y515" s="139" t="b">
        <f t="shared" si="75"/>
        <v>0</v>
      </c>
      <c r="Z515" s="139" t="b">
        <f t="shared" si="76"/>
        <v>0</v>
      </c>
      <c r="AA515" s="139" t="b">
        <f t="shared" si="77"/>
        <v>0</v>
      </c>
      <c r="AB515" s="139" t="b">
        <f t="shared" si="78"/>
        <v>0</v>
      </c>
      <c r="AC515" s="139">
        <f t="shared" si="79"/>
        <v>0</v>
      </c>
    </row>
    <row r="516" spans="16:29" x14ac:dyDescent="0.25">
      <c r="P516" s="90"/>
      <c r="Q516" s="90"/>
      <c r="R516" s="90"/>
      <c r="S516" s="90"/>
      <c r="T516" s="139" t="b">
        <f t="shared" si="70"/>
        <v>0</v>
      </c>
      <c r="U516" s="139" t="b">
        <f t="shared" si="71"/>
        <v>0</v>
      </c>
      <c r="V516" s="139" t="b">
        <f t="shared" si="72"/>
        <v>0</v>
      </c>
      <c r="W516" s="139" t="b">
        <f t="shared" si="73"/>
        <v>0</v>
      </c>
      <c r="X516" s="139" t="b">
        <f t="shared" si="74"/>
        <v>0</v>
      </c>
      <c r="Y516" s="139" t="b">
        <f t="shared" si="75"/>
        <v>0</v>
      </c>
      <c r="Z516" s="139" t="b">
        <f t="shared" si="76"/>
        <v>0</v>
      </c>
      <c r="AA516" s="139" t="b">
        <f t="shared" si="77"/>
        <v>0</v>
      </c>
      <c r="AB516" s="139" t="b">
        <f t="shared" si="78"/>
        <v>0</v>
      </c>
      <c r="AC516" s="139">
        <f t="shared" si="79"/>
        <v>0</v>
      </c>
    </row>
    <row r="517" spans="16:29" x14ac:dyDescent="0.25">
      <c r="P517" s="90"/>
      <c r="Q517" s="90"/>
      <c r="R517" s="90"/>
      <c r="S517" s="90"/>
      <c r="T517" s="139" t="b">
        <f t="shared" si="70"/>
        <v>0</v>
      </c>
      <c r="U517" s="139" t="b">
        <f t="shared" si="71"/>
        <v>0</v>
      </c>
      <c r="V517" s="139" t="b">
        <f t="shared" si="72"/>
        <v>0</v>
      </c>
      <c r="W517" s="139" t="b">
        <f t="shared" si="73"/>
        <v>0</v>
      </c>
      <c r="X517" s="139" t="b">
        <f t="shared" si="74"/>
        <v>0</v>
      </c>
      <c r="Y517" s="139" t="b">
        <f t="shared" si="75"/>
        <v>0</v>
      </c>
      <c r="Z517" s="139" t="b">
        <f t="shared" si="76"/>
        <v>0</v>
      </c>
      <c r="AA517" s="139" t="b">
        <f t="shared" si="77"/>
        <v>0</v>
      </c>
      <c r="AB517" s="139" t="b">
        <f t="shared" si="78"/>
        <v>0</v>
      </c>
      <c r="AC517" s="139">
        <f t="shared" si="79"/>
        <v>0</v>
      </c>
    </row>
    <row r="518" spans="16:29" x14ac:dyDescent="0.25">
      <c r="P518" s="90"/>
      <c r="Q518" s="90"/>
      <c r="R518" s="90"/>
      <c r="S518" s="90"/>
      <c r="T518" s="139" t="b">
        <f t="shared" si="70"/>
        <v>0</v>
      </c>
      <c r="U518" s="139" t="b">
        <f t="shared" si="71"/>
        <v>0</v>
      </c>
      <c r="V518" s="139" t="b">
        <f t="shared" si="72"/>
        <v>0</v>
      </c>
      <c r="W518" s="139" t="b">
        <f t="shared" si="73"/>
        <v>0</v>
      </c>
      <c r="X518" s="139" t="b">
        <f t="shared" si="74"/>
        <v>0</v>
      </c>
      <c r="Y518" s="139" t="b">
        <f t="shared" si="75"/>
        <v>0</v>
      </c>
      <c r="Z518" s="139" t="b">
        <f t="shared" si="76"/>
        <v>0</v>
      </c>
      <c r="AA518" s="139" t="b">
        <f t="shared" si="77"/>
        <v>0</v>
      </c>
      <c r="AB518" s="139" t="b">
        <f t="shared" si="78"/>
        <v>0</v>
      </c>
      <c r="AC518" s="139">
        <f t="shared" si="79"/>
        <v>0</v>
      </c>
    </row>
    <row r="519" spans="16:29" x14ac:dyDescent="0.25">
      <c r="P519" s="90"/>
      <c r="Q519" s="90"/>
      <c r="R519" s="90"/>
      <c r="S519" s="90"/>
      <c r="T519" s="139" t="b">
        <f t="shared" si="70"/>
        <v>0</v>
      </c>
      <c r="U519" s="139" t="b">
        <f t="shared" si="71"/>
        <v>0</v>
      </c>
      <c r="V519" s="139" t="b">
        <f t="shared" si="72"/>
        <v>0</v>
      </c>
      <c r="W519" s="139" t="b">
        <f t="shared" si="73"/>
        <v>0</v>
      </c>
      <c r="X519" s="139" t="b">
        <f t="shared" si="74"/>
        <v>0</v>
      </c>
      <c r="Y519" s="139" t="b">
        <f t="shared" si="75"/>
        <v>0</v>
      </c>
      <c r="Z519" s="139" t="b">
        <f t="shared" si="76"/>
        <v>0</v>
      </c>
      <c r="AA519" s="139" t="b">
        <f t="shared" si="77"/>
        <v>0</v>
      </c>
      <c r="AB519" s="139" t="b">
        <f t="shared" si="78"/>
        <v>0</v>
      </c>
      <c r="AC519" s="139">
        <f t="shared" si="79"/>
        <v>0</v>
      </c>
    </row>
    <row r="520" spans="16:29" x14ac:dyDescent="0.25">
      <c r="P520" s="90"/>
      <c r="Q520" s="90"/>
      <c r="R520" s="90"/>
      <c r="S520" s="90"/>
      <c r="T520" s="139" t="b">
        <f t="shared" si="70"/>
        <v>0</v>
      </c>
      <c r="U520" s="139" t="b">
        <f t="shared" si="71"/>
        <v>0</v>
      </c>
      <c r="V520" s="139" t="b">
        <f t="shared" si="72"/>
        <v>0</v>
      </c>
      <c r="W520" s="139" t="b">
        <f t="shared" si="73"/>
        <v>0</v>
      </c>
      <c r="X520" s="139" t="b">
        <f t="shared" si="74"/>
        <v>0</v>
      </c>
      <c r="Y520" s="139" t="b">
        <f t="shared" si="75"/>
        <v>0</v>
      </c>
      <c r="Z520" s="139" t="b">
        <f t="shared" si="76"/>
        <v>0</v>
      </c>
      <c r="AA520" s="139" t="b">
        <f t="shared" si="77"/>
        <v>0</v>
      </c>
      <c r="AB520" s="139" t="b">
        <f t="shared" si="78"/>
        <v>0</v>
      </c>
      <c r="AC520" s="139">
        <f t="shared" si="79"/>
        <v>0</v>
      </c>
    </row>
    <row r="521" spans="16:29" x14ac:dyDescent="0.25">
      <c r="P521" s="90"/>
      <c r="Q521" s="90"/>
      <c r="R521" s="90"/>
      <c r="S521" s="90"/>
      <c r="T521" s="139" t="b">
        <f t="shared" si="70"/>
        <v>0</v>
      </c>
      <c r="U521" s="139" t="b">
        <f t="shared" si="71"/>
        <v>0</v>
      </c>
      <c r="V521" s="139" t="b">
        <f t="shared" si="72"/>
        <v>0</v>
      </c>
      <c r="W521" s="139" t="b">
        <f t="shared" si="73"/>
        <v>0</v>
      </c>
      <c r="X521" s="139" t="b">
        <f t="shared" si="74"/>
        <v>0</v>
      </c>
      <c r="Y521" s="139" t="b">
        <f t="shared" si="75"/>
        <v>0</v>
      </c>
      <c r="Z521" s="139" t="b">
        <f t="shared" si="76"/>
        <v>0</v>
      </c>
      <c r="AA521" s="139" t="b">
        <f t="shared" si="77"/>
        <v>0</v>
      </c>
      <c r="AB521" s="139" t="b">
        <f t="shared" si="78"/>
        <v>0</v>
      </c>
      <c r="AC521" s="139">
        <f t="shared" si="79"/>
        <v>0</v>
      </c>
    </row>
    <row r="522" spans="16:29" x14ac:dyDescent="0.25">
      <c r="P522" s="90"/>
      <c r="Q522" s="90"/>
      <c r="R522" s="90"/>
      <c r="S522" s="90"/>
      <c r="T522" s="139" t="b">
        <f t="shared" si="70"/>
        <v>0</v>
      </c>
      <c r="U522" s="139" t="b">
        <f t="shared" si="71"/>
        <v>0</v>
      </c>
      <c r="V522" s="139" t="b">
        <f t="shared" si="72"/>
        <v>0</v>
      </c>
      <c r="W522" s="139" t="b">
        <f t="shared" si="73"/>
        <v>0</v>
      </c>
      <c r="X522" s="139" t="b">
        <f t="shared" si="74"/>
        <v>0</v>
      </c>
      <c r="Y522" s="139" t="b">
        <f t="shared" si="75"/>
        <v>0</v>
      </c>
      <c r="Z522" s="139" t="b">
        <f t="shared" si="76"/>
        <v>0</v>
      </c>
      <c r="AA522" s="139" t="b">
        <f t="shared" si="77"/>
        <v>0</v>
      </c>
      <c r="AB522" s="139" t="b">
        <f t="shared" si="78"/>
        <v>0</v>
      </c>
      <c r="AC522" s="139">
        <f t="shared" si="79"/>
        <v>0</v>
      </c>
    </row>
    <row r="523" spans="16:29" x14ac:dyDescent="0.25">
      <c r="P523" s="90"/>
      <c r="Q523" s="90"/>
      <c r="R523" s="90"/>
      <c r="S523" s="90"/>
      <c r="T523" s="139" t="b">
        <f t="shared" si="70"/>
        <v>0</v>
      </c>
      <c r="U523" s="139" t="b">
        <f t="shared" si="71"/>
        <v>0</v>
      </c>
      <c r="V523" s="139" t="b">
        <f t="shared" si="72"/>
        <v>0</v>
      </c>
      <c r="W523" s="139" t="b">
        <f t="shared" si="73"/>
        <v>0</v>
      </c>
      <c r="X523" s="139" t="b">
        <f t="shared" si="74"/>
        <v>0</v>
      </c>
      <c r="Y523" s="139" t="b">
        <f t="shared" si="75"/>
        <v>0</v>
      </c>
      <c r="Z523" s="139" t="b">
        <f t="shared" si="76"/>
        <v>0</v>
      </c>
      <c r="AA523" s="139" t="b">
        <f t="shared" si="77"/>
        <v>0</v>
      </c>
      <c r="AB523" s="139" t="b">
        <f t="shared" si="78"/>
        <v>0</v>
      </c>
      <c r="AC523" s="139">
        <f t="shared" si="79"/>
        <v>0</v>
      </c>
    </row>
    <row r="524" spans="16:29" x14ac:dyDescent="0.25">
      <c r="P524" s="90"/>
      <c r="Q524" s="90"/>
      <c r="R524" s="90"/>
      <c r="S524" s="90"/>
      <c r="T524" s="139" t="b">
        <f t="shared" si="70"/>
        <v>0</v>
      </c>
      <c r="U524" s="139" t="b">
        <f t="shared" si="71"/>
        <v>0</v>
      </c>
      <c r="V524" s="139" t="b">
        <f t="shared" si="72"/>
        <v>0</v>
      </c>
      <c r="W524" s="139" t="b">
        <f t="shared" si="73"/>
        <v>0</v>
      </c>
      <c r="X524" s="139" t="b">
        <f t="shared" si="74"/>
        <v>0</v>
      </c>
      <c r="Y524" s="139" t="b">
        <f t="shared" si="75"/>
        <v>0</v>
      </c>
      <c r="Z524" s="139" t="b">
        <f t="shared" si="76"/>
        <v>0</v>
      </c>
      <c r="AA524" s="139" t="b">
        <f t="shared" si="77"/>
        <v>0</v>
      </c>
      <c r="AB524" s="139" t="b">
        <f t="shared" si="78"/>
        <v>0</v>
      </c>
      <c r="AC524" s="139">
        <f t="shared" si="79"/>
        <v>0</v>
      </c>
    </row>
    <row r="525" spans="16:29" x14ac:dyDescent="0.25">
      <c r="P525" s="90"/>
      <c r="Q525" s="90"/>
      <c r="R525" s="90"/>
      <c r="S525" s="90"/>
      <c r="T525" s="139" t="b">
        <f t="shared" si="70"/>
        <v>0</v>
      </c>
      <c r="U525" s="139" t="b">
        <f t="shared" si="71"/>
        <v>0</v>
      </c>
      <c r="V525" s="139" t="b">
        <f t="shared" si="72"/>
        <v>0</v>
      </c>
      <c r="W525" s="139" t="b">
        <f t="shared" si="73"/>
        <v>0</v>
      </c>
      <c r="X525" s="139" t="b">
        <f t="shared" si="74"/>
        <v>0</v>
      </c>
      <c r="Y525" s="139" t="b">
        <f t="shared" si="75"/>
        <v>0</v>
      </c>
      <c r="Z525" s="139" t="b">
        <f t="shared" si="76"/>
        <v>0</v>
      </c>
      <c r="AA525" s="139" t="b">
        <f t="shared" si="77"/>
        <v>0</v>
      </c>
      <c r="AB525" s="139" t="b">
        <f t="shared" si="78"/>
        <v>0</v>
      </c>
      <c r="AC525" s="139">
        <f t="shared" si="79"/>
        <v>0</v>
      </c>
    </row>
    <row r="526" spans="16:29" x14ac:dyDescent="0.25">
      <c r="P526" s="90"/>
      <c r="Q526" s="90"/>
      <c r="R526" s="90"/>
      <c r="S526" s="90"/>
      <c r="T526" s="139" t="b">
        <f t="shared" si="70"/>
        <v>0</v>
      </c>
      <c r="U526" s="139" t="b">
        <f t="shared" si="71"/>
        <v>0</v>
      </c>
      <c r="V526" s="139" t="b">
        <f t="shared" si="72"/>
        <v>0</v>
      </c>
      <c r="W526" s="139" t="b">
        <f t="shared" si="73"/>
        <v>0</v>
      </c>
      <c r="X526" s="139" t="b">
        <f t="shared" si="74"/>
        <v>0</v>
      </c>
      <c r="Y526" s="139" t="b">
        <f t="shared" si="75"/>
        <v>0</v>
      </c>
      <c r="Z526" s="139" t="b">
        <f t="shared" si="76"/>
        <v>0</v>
      </c>
      <c r="AA526" s="139" t="b">
        <f t="shared" si="77"/>
        <v>0</v>
      </c>
      <c r="AB526" s="139" t="b">
        <f t="shared" si="78"/>
        <v>0</v>
      </c>
      <c r="AC526" s="139">
        <f t="shared" si="79"/>
        <v>0</v>
      </c>
    </row>
    <row r="527" spans="16:29" x14ac:dyDescent="0.25">
      <c r="P527" s="90"/>
      <c r="Q527" s="90"/>
      <c r="R527" s="90"/>
      <c r="S527" s="90"/>
      <c r="T527" s="139" t="b">
        <f t="shared" ref="T527:T590" si="80">IF(P527="&lt; 15 km/jour",IF(Q527="&gt; 75% du temps dans le trafic urbain",IF(R527="peu de chargement (&lt; 30 l)",IF(S527="&gt; 75 % du temps max. 1 passager",TRUE(),))))</f>
        <v>0</v>
      </c>
      <c r="U527" s="139" t="b">
        <f t="shared" ref="U527:U590" si="81">IF(P527="&lt; 100 km/jour",IF(Q527="&gt; 75% du temps dans le trafic urbain",IF(R527="quantité moy. chargement (30-300 l)",IF(S527="&gt; 75 % du temps max. 4 passagers",TRUE(),))))</f>
        <v>0</v>
      </c>
      <c r="V527" s="139" t="b">
        <f t="shared" ref="V527:V590" si="82">IF(P527="&lt; 100 km/jour",IF(Q527="&gt; 75% du temps dans le trafic urbain",IF(R527="quantité moy. chargement (30-300 l)",IF(S527="&gt; 75 % du temps max. 1 passager",TRUE(),))))</f>
        <v>0</v>
      </c>
      <c r="W527" s="139" t="b">
        <f t="shared" ref="W527:W590" si="83">IF(P527="&lt; 100 km/jour",IF(Q527="&gt; 75% du temps dans le trafic urbain",IF(R527="peu de chargement (&lt; 30 l)",IF(S527="&gt; 75 % du temps max. 1 passager",TRUE(),))))</f>
        <v>0</v>
      </c>
      <c r="X527" s="139" t="b">
        <f t="shared" ref="X527:X590" si="84">IF(P527="&lt; 100 km/jour",IF(Q527="&gt; 75% du temps dans le trafic urbain",IF(R527="peu de chargement (&lt; 30 l)",IF(S527="&gt; 75 % du temps max. 4 passagers",TRUE(),))))</f>
        <v>0</v>
      </c>
      <c r="Y527" s="139" t="b">
        <f t="shared" ref="Y527:Y590" si="85">IF(P527="&lt; 15 km/jour",IF(Q527="&gt; 75% du temps dans le trafic urbain",IF(R527="quantité moy. chargement (30-300 l)",IF(S527="&gt; 75 % du temps max. 4 passagers",TRUE(),))))</f>
        <v>0</v>
      </c>
      <c r="Z527" s="139" t="b">
        <f t="shared" ref="Z527:Z590" si="86">IF(P527="&lt; 15 km/jour",IF(Q527="&gt; 75% du temps dans le trafic urbain",IF(R527="quantité moy. chargement (30-300 l)",IF(S527="&gt; 75 % du temps max. 1 passager",TRUE(),))))</f>
        <v>0</v>
      </c>
      <c r="AA527" s="139" t="b">
        <f t="shared" ref="AA527:AA590" si="87">IF(P527="&lt; 15 km/jour",IF(Q527="&gt; 75% du temps dans le trafic urbain",IF(R527="peu de chargement (&lt; 30 l)",IF(S527="&gt; 75 % du temps max. 1 passager",TRUE(),))))</f>
        <v>0</v>
      </c>
      <c r="AB527" s="139" t="b">
        <f t="shared" ref="AB527:AB590" si="88">IF(P527="&lt; 15 km/jour",IF(Q527="&gt; 75% du temps dans le trafic urbain",IF(R527="peu de chargement (&lt; 30 l)",IF(S527="&gt; 75 % du temps max. 4 passagers",TRUE(),))))</f>
        <v>0</v>
      </c>
      <c r="AC527" s="139">
        <f t="shared" ref="AC527:AC590" si="89">COUNTIF(U527:AB527,TRUE())</f>
        <v>0</v>
      </c>
    </row>
    <row r="528" spans="16:29" x14ac:dyDescent="0.25">
      <c r="P528" s="90"/>
      <c r="Q528" s="90"/>
      <c r="R528" s="90"/>
      <c r="S528" s="90"/>
      <c r="T528" s="139" t="b">
        <f t="shared" si="80"/>
        <v>0</v>
      </c>
      <c r="U528" s="139" t="b">
        <f t="shared" si="81"/>
        <v>0</v>
      </c>
      <c r="V528" s="139" t="b">
        <f t="shared" si="82"/>
        <v>0</v>
      </c>
      <c r="W528" s="139" t="b">
        <f t="shared" si="83"/>
        <v>0</v>
      </c>
      <c r="X528" s="139" t="b">
        <f t="shared" si="84"/>
        <v>0</v>
      </c>
      <c r="Y528" s="139" t="b">
        <f t="shared" si="85"/>
        <v>0</v>
      </c>
      <c r="Z528" s="139" t="b">
        <f t="shared" si="86"/>
        <v>0</v>
      </c>
      <c r="AA528" s="139" t="b">
        <f t="shared" si="87"/>
        <v>0</v>
      </c>
      <c r="AB528" s="139" t="b">
        <f t="shared" si="88"/>
        <v>0</v>
      </c>
      <c r="AC528" s="139">
        <f t="shared" si="89"/>
        <v>0</v>
      </c>
    </row>
    <row r="529" spans="16:29" x14ac:dyDescent="0.25">
      <c r="P529" s="90"/>
      <c r="Q529" s="90"/>
      <c r="R529" s="90"/>
      <c r="S529" s="90"/>
      <c r="T529" s="139" t="b">
        <f t="shared" si="80"/>
        <v>0</v>
      </c>
      <c r="U529" s="139" t="b">
        <f t="shared" si="81"/>
        <v>0</v>
      </c>
      <c r="V529" s="139" t="b">
        <f t="shared" si="82"/>
        <v>0</v>
      </c>
      <c r="W529" s="139" t="b">
        <f t="shared" si="83"/>
        <v>0</v>
      </c>
      <c r="X529" s="139" t="b">
        <f t="shared" si="84"/>
        <v>0</v>
      </c>
      <c r="Y529" s="139" t="b">
        <f t="shared" si="85"/>
        <v>0</v>
      </c>
      <c r="Z529" s="139" t="b">
        <f t="shared" si="86"/>
        <v>0</v>
      </c>
      <c r="AA529" s="139" t="b">
        <f t="shared" si="87"/>
        <v>0</v>
      </c>
      <c r="AB529" s="139" t="b">
        <f t="shared" si="88"/>
        <v>0</v>
      </c>
      <c r="AC529" s="139">
        <f t="shared" si="89"/>
        <v>0</v>
      </c>
    </row>
    <row r="530" spans="16:29" x14ac:dyDescent="0.25">
      <c r="P530" s="90"/>
      <c r="Q530" s="90"/>
      <c r="R530" s="90"/>
      <c r="S530" s="90"/>
      <c r="T530" s="139" t="b">
        <f t="shared" si="80"/>
        <v>0</v>
      </c>
      <c r="U530" s="139" t="b">
        <f t="shared" si="81"/>
        <v>0</v>
      </c>
      <c r="V530" s="139" t="b">
        <f t="shared" si="82"/>
        <v>0</v>
      </c>
      <c r="W530" s="139" t="b">
        <f t="shared" si="83"/>
        <v>0</v>
      </c>
      <c r="X530" s="139" t="b">
        <f t="shared" si="84"/>
        <v>0</v>
      </c>
      <c r="Y530" s="139" t="b">
        <f t="shared" si="85"/>
        <v>0</v>
      </c>
      <c r="Z530" s="139" t="b">
        <f t="shared" si="86"/>
        <v>0</v>
      </c>
      <c r="AA530" s="139" t="b">
        <f t="shared" si="87"/>
        <v>0</v>
      </c>
      <c r="AB530" s="139" t="b">
        <f t="shared" si="88"/>
        <v>0</v>
      </c>
      <c r="AC530" s="139">
        <f t="shared" si="89"/>
        <v>0</v>
      </c>
    </row>
    <row r="531" spans="16:29" x14ac:dyDescent="0.25">
      <c r="P531" s="90"/>
      <c r="Q531" s="90"/>
      <c r="R531" s="90"/>
      <c r="S531" s="90"/>
      <c r="T531" s="139" t="b">
        <f t="shared" si="80"/>
        <v>0</v>
      </c>
      <c r="U531" s="139" t="b">
        <f t="shared" si="81"/>
        <v>0</v>
      </c>
      <c r="V531" s="139" t="b">
        <f t="shared" si="82"/>
        <v>0</v>
      </c>
      <c r="W531" s="139" t="b">
        <f t="shared" si="83"/>
        <v>0</v>
      </c>
      <c r="X531" s="139" t="b">
        <f t="shared" si="84"/>
        <v>0</v>
      </c>
      <c r="Y531" s="139" t="b">
        <f t="shared" si="85"/>
        <v>0</v>
      </c>
      <c r="Z531" s="139" t="b">
        <f t="shared" si="86"/>
        <v>0</v>
      </c>
      <c r="AA531" s="139" t="b">
        <f t="shared" si="87"/>
        <v>0</v>
      </c>
      <c r="AB531" s="139" t="b">
        <f t="shared" si="88"/>
        <v>0</v>
      </c>
      <c r="AC531" s="139">
        <f t="shared" si="89"/>
        <v>0</v>
      </c>
    </row>
    <row r="532" spans="16:29" x14ac:dyDescent="0.25">
      <c r="P532" s="90"/>
      <c r="Q532" s="90"/>
      <c r="R532" s="90"/>
      <c r="S532" s="90"/>
      <c r="T532" s="139" t="b">
        <f t="shared" si="80"/>
        <v>0</v>
      </c>
      <c r="U532" s="139" t="b">
        <f t="shared" si="81"/>
        <v>0</v>
      </c>
      <c r="V532" s="139" t="b">
        <f t="shared" si="82"/>
        <v>0</v>
      </c>
      <c r="W532" s="139" t="b">
        <f t="shared" si="83"/>
        <v>0</v>
      </c>
      <c r="X532" s="139" t="b">
        <f t="shared" si="84"/>
        <v>0</v>
      </c>
      <c r="Y532" s="139" t="b">
        <f t="shared" si="85"/>
        <v>0</v>
      </c>
      <c r="Z532" s="139" t="b">
        <f t="shared" si="86"/>
        <v>0</v>
      </c>
      <c r="AA532" s="139" t="b">
        <f t="shared" si="87"/>
        <v>0</v>
      </c>
      <c r="AB532" s="139" t="b">
        <f t="shared" si="88"/>
        <v>0</v>
      </c>
      <c r="AC532" s="139">
        <f t="shared" si="89"/>
        <v>0</v>
      </c>
    </row>
    <row r="533" spans="16:29" x14ac:dyDescent="0.25">
      <c r="P533" s="90"/>
      <c r="Q533" s="90"/>
      <c r="R533" s="90"/>
      <c r="S533" s="90"/>
      <c r="T533" s="139" t="b">
        <f t="shared" si="80"/>
        <v>0</v>
      </c>
      <c r="U533" s="139" t="b">
        <f t="shared" si="81"/>
        <v>0</v>
      </c>
      <c r="V533" s="139" t="b">
        <f t="shared" si="82"/>
        <v>0</v>
      </c>
      <c r="W533" s="139" t="b">
        <f t="shared" si="83"/>
        <v>0</v>
      </c>
      <c r="X533" s="139" t="b">
        <f t="shared" si="84"/>
        <v>0</v>
      </c>
      <c r="Y533" s="139" t="b">
        <f t="shared" si="85"/>
        <v>0</v>
      </c>
      <c r="Z533" s="139" t="b">
        <f t="shared" si="86"/>
        <v>0</v>
      </c>
      <c r="AA533" s="139" t="b">
        <f t="shared" si="87"/>
        <v>0</v>
      </c>
      <c r="AB533" s="139" t="b">
        <f t="shared" si="88"/>
        <v>0</v>
      </c>
      <c r="AC533" s="139">
        <f t="shared" si="89"/>
        <v>0</v>
      </c>
    </row>
    <row r="534" spans="16:29" x14ac:dyDescent="0.25">
      <c r="P534" s="90"/>
      <c r="Q534" s="90"/>
      <c r="R534" s="90"/>
      <c r="S534" s="90"/>
      <c r="T534" s="139" t="b">
        <f t="shared" si="80"/>
        <v>0</v>
      </c>
      <c r="U534" s="139" t="b">
        <f t="shared" si="81"/>
        <v>0</v>
      </c>
      <c r="V534" s="139" t="b">
        <f t="shared" si="82"/>
        <v>0</v>
      </c>
      <c r="W534" s="139" t="b">
        <f t="shared" si="83"/>
        <v>0</v>
      </c>
      <c r="X534" s="139" t="b">
        <f t="shared" si="84"/>
        <v>0</v>
      </c>
      <c r="Y534" s="139" t="b">
        <f t="shared" si="85"/>
        <v>0</v>
      </c>
      <c r="Z534" s="139" t="b">
        <f t="shared" si="86"/>
        <v>0</v>
      </c>
      <c r="AA534" s="139" t="b">
        <f t="shared" si="87"/>
        <v>0</v>
      </c>
      <c r="AB534" s="139" t="b">
        <f t="shared" si="88"/>
        <v>0</v>
      </c>
      <c r="AC534" s="139">
        <f t="shared" si="89"/>
        <v>0</v>
      </c>
    </row>
    <row r="535" spans="16:29" x14ac:dyDescent="0.25">
      <c r="P535" s="90"/>
      <c r="Q535" s="90"/>
      <c r="R535" s="90"/>
      <c r="S535" s="90"/>
      <c r="T535" s="139" t="b">
        <f t="shared" si="80"/>
        <v>0</v>
      </c>
      <c r="U535" s="139" t="b">
        <f t="shared" si="81"/>
        <v>0</v>
      </c>
      <c r="V535" s="139" t="b">
        <f t="shared" si="82"/>
        <v>0</v>
      </c>
      <c r="W535" s="139" t="b">
        <f t="shared" si="83"/>
        <v>0</v>
      </c>
      <c r="X535" s="139" t="b">
        <f t="shared" si="84"/>
        <v>0</v>
      </c>
      <c r="Y535" s="139" t="b">
        <f t="shared" si="85"/>
        <v>0</v>
      </c>
      <c r="Z535" s="139" t="b">
        <f t="shared" si="86"/>
        <v>0</v>
      </c>
      <c r="AA535" s="139" t="b">
        <f t="shared" si="87"/>
        <v>0</v>
      </c>
      <c r="AB535" s="139" t="b">
        <f t="shared" si="88"/>
        <v>0</v>
      </c>
      <c r="AC535" s="139">
        <f t="shared" si="89"/>
        <v>0</v>
      </c>
    </row>
    <row r="536" spans="16:29" x14ac:dyDescent="0.25">
      <c r="P536" s="90"/>
      <c r="Q536" s="90"/>
      <c r="R536" s="90"/>
      <c r="S536" s="90"/>
      <c r="T536" s="139" t="b">
        <f t="shared" si="80"/>
        <v>0</v>
      </c>
      <c r="U536" s="139" t="b">
        <f t="shared" si="81"/>
        <v>0</v>
      </c>
      <c r="V536" s="139" t="b">
        <f t="shared" si="82"/>
        <v>0</v>
      </c>
      <c r="W536" s="139" t="b">
        <f t="shared" si="83"/>
        <v>0</v>
      </c>
      <c r="X536" s="139" t="b">
        <f t="shared" si="84"/>
        <v>0</v>
      </c>
      <c r="Y536" s="139" t="b">
        <f t="shared" si="85"/>
        <v>0</v>
      </c>
      <c r="Z536" s="139" t="b">
        <f t="shared" si="86"/>
        <v>0</v>
      </c>
      <c r="AA536" s="139" t="b">
        <f t="shared" si="87"/>
        <v>0</v>
      </c>
      <c r="AB536" s="139" t="b">
        <f t="shared" si="88"/>
        <v>0</v>
      </c>
      <c r="AC536" s="139">
        <f t="shared" si="89"/>
        <v>0</v>
      </c>
    </row>
    <row r="537" spans="16:29" x14ac:dyDescent="0.25">
      <c r="P537" s="90"/>
      <c r="Q537" s="90"/>
      <c r="R537" s="90"/>
      <c r="S537" s="90"/>
      <c r="T537" s="139" t="b">
        <f t="shared" si="80"/>
        <v>0</v>
      </c>
      <c r="U537" s="139" t="b">
        <f t="shared" si="81"/>
        <v>0</v>
      </c>
      <c r="V537" s="139" t="b">
        <f t="shared" si="82"/>
        <v>0</v>
      </c>
      <c r="W537" s="139" t="b">
        <f t="shared" si="83"/>
        <v>0</v>
      </c>
      <c r="X537" s="139" t="b">
        <f t="shared" si="84"/>
        <v>0</v>
      </c>
      <c r="Y537" s="139" t="b">
        <f t="shared" si="85"/>
        <v>0</v>
      </c>
      <c r="Z537" s="139" t="b">
        <f t="shared" si="86"/>
        <v>0</v>
      </c>
      <c r="AA537" s="139" t="b">
        <f t="shared" si="87"/>
        <v>0</v>
      </c>
      <c r="AB537" s="139" t="b">
        <f t="shared" si="88"/>
        <v>0</v>
      </c>
      <c r="AC537" s="139">
        <f t="shared" si="89"/>
        <v>0</v>
      </c>
    </row>
    <row r="538" spans="16:29" x14ac:dyDescent="0.25">
      <c r="P538" s="90"/>
      <c r="Q538" s="90"/>
      <c r="R538" s="90"/>
      <c r="S538" s="90"/>
      <c r="T538" s="139" t="b">
        <f t="shared" si="80"/>
        <v>0</v>
      </c>
      <c r="U538" s="139" t="b">
        <f t="shared" si="81"/>
        <v>0</v>
      </c>
      <c r="V538" s="139" t="b">
        <f t="shared" si="82"/>
        <v>0</v>
      </c>
      <c r="W538" s="139" t="b">
        <f t="shared" si="83"/>
        <v>0</v>
      </c>
      <c r="X538" s="139" t="b">
        <f t="shared" si="84"/>
        <v>0</v>
      </c>
      <c r="Y538" s="139" t="b">
        <f t="shared" si="85"/>
        <v>0</v>
      </c>
      <c r="Z538" s="139" t="b">
        <f t="shared" si="86"/>
        <v>0</v>
      </c>
      <c r="AA538" s="139" t="b">
        <f t="shared" si="87"/>
        <v>0</v>
      </c>
      <c r="AB538" s="139" t="b">
        <f t="shared" si="88"/>
        <v>0</v>
      </c>
      <c r="AC538" s="139">
        <f t="shared" si="89"/>
        <v>0</v>
      </c>
    </row>
    <row r="539" spans="16:29" x14ac:dyDescent="0.25">
      <c r="P539" s="90"/>
      <c r="Q539" s="90"/>
      <c r="R539" s="90"/>
      <c r="S539" s="90"/>
      <c r="T539" s="139" t="b">
        <f t="shared" si="80"/>
        <v>0</v>
      </c>
      <c r="U539" s="139" t="b">
        <f t="shared" si="81"/>
        <v>0</v>
      </c>
      <c r="V539" s="139" t="b">
        <f t="shared" si="82"/>
        <v>0</v>
      </c>
      <c r="W539" s="139" t="b">
        <f t="shared" si="83"/>
        <v>0</v>
      </c>
      <c r="X539" s="139" t="b">
        <f t="shared" si="84"/>
        <v>0</v>
      </c>
      <c r="Y539" s="139" t="b">
        <f t="shared" si="85"/>
        <v>0</v>
      </c>
      <c r="Z539" s="139" t="b">
        <f t="shared" si="86"/>
        <v>0</v>
      </c>
      <c r="AA539" s="139" t="b">
        <f t="shared" si="87"/>
        <v>0</v>
      </c>
      <c r="AB539" s="139" t="b">
        <f t="shared" si="88"/>
        <v>0</v>
      </c>
      <c r="AC539" s="139">
        <f t="shared" si="89"/>
        <v>0</v>
      </c>
    </row>
    <row r="540" spans="16:29" x14ac:dyDescent="0.25">
      <c r="P540" s="90"/>
      <c r="Q540" s="90"/>
      <c r="R540" s="90"/>
      <c r="S540" s="90"/>
      <c r="T540" s="139" t="b">
        <f t="shared" si="80"/>
        <v>0</v>
      </c>
      <c r="U540" s="139" t="b">
        <f t="shared" si="81"/>
        <v>0</v>
      </c>
      <c r="V540" s="139" t="b">
        <f t="shared" si="82"/>
        <v>0</v>
      </c>
      <c r="W540" s="139" t="b">
        <f t="shared" si="83"/>
        <v>0</v>
      </c>
      <c r="X540" s="139" t="b">
        <f t="shared" si="84"/>
        <v>0</v>
      </c>
      <c r="Y540" s="139" t="b">
        <f t="shared" si="85"/>
        <v>0</v>
      </c>
      <c r="Z540" s="139" t="b">
        <f t="shared" si="86"/>
        <v>0</v>
      </c>
      <c r="AA540" s="139" t="b">
        <f t="shared" si="87"/>
        <v>0</v>
      </c>
      <c r="AB540" s="139" t="b">
        <f t="shared" si="88"/>
        <v>0</v>
      </c>
      <c r="AC540" s="139">
        <f t="shared" si="89"/>
        <v>0</v>
      </c>
    </row>
    <row r="541" spans="16:29" x14ac:dyDescent="0.25">
      <c r="P541" s="90"/>
      <c r="Q541" s="90"/>
      <c r="R541" s="90"/>
      <c r="S541" s="90"/>
      <c r="T541" s="139" t="b">
        <f t="shared" si="80"/>
        <v>0</v>
      </c>
      <c r="U541" s="139" t="b">
        <f t="shared" si="81"/>
        <v>0</v>
      </c>
      <c r="V541" s="139" t="b">
        <f t="shared" si="82"/>
        <v>0</v>
      </c>
      <c r="W541" s="139" t="b">
        <f t="shared" si="83"/>
        <v>0</v>
      </c>
      <c r="X541" s="139" t="b">
        <f t="shared" si="84"/>
        <v>0</v>
      </c>
      <c r="Y541" s="139" t="b">
        <f t="shared" si="85"/>
        <v>0</v>
      </c>
      <c r="Z541" s="139" t="b">
        <f t="shared" si="86"/>
        <v>0</v>
      </c>
      <c r="AA541" s="139" t="b">
        <f t="shared" si="87"/>
        <v>0</v>
      </c>
      <c r="AB541" s="139" t="b">
        <f t="shared" si="88"/>
        <v>0</v>
      </c>
      <c r="AC541" s="139">
        <f t="shared" si="89"/>
        <v>0</v>
      </c>
    </row>
    <row r="542" spans="16:29" x14ac:dyDescent="0.25">
      <c r="P542" s="90"/>
      <c r="Q542" s="90"/>
      <c r="R542" s="90"/>
      <c r="S542" s="90"/>
      <c r="T542" s="139" t="b">
        <f t="shared" si="80"/>
        <v>0</v>
      </c>
      <c r="U542" s="139" t="b">
        <f t="shared" si="81"/>
        <v>0</v>
      </c>
      <c r="V542" s="139" t="b">
        <f t="shared" si="82"/>
        <v>0</v>
      </c>
      <c r="W542" s="139" t="b">
        <f t="shared" si="83"/>
        <v>0</v>
      </c>
      <c r="X542" s="139" t="b">
        <f t="shared" si="84"/>
        <v>0</v>
      </c>
      <c r="Y542" s="139" t="b">
        <f t="shared" si="85"/>
        <v>0</v>
      </c>
      <c r="Z542" s="139" t="b">
        <f t="shared" si="86"/>
        <v>0</v>
      </c>
      <c r="AA542" s="139" t="b">
        <f t="shared" si="87"/>
        <v>0</v>
      </c>
      <c r="AB542" s="139" t="b">
        <f t="shared" si="88"/>
        <v>0</v>
      </c>
      <c r="AC542" s="139">
        <f t="shared" si="89"/>
        <v>0</v>
      </c>
    </row>
    <row r="543" spans="16:29" x14ac:dyDescent="0.25">
      <c r="P543" s="90"/>
      <c r="Q543" s="90"/>
      <c r="R543" s="90"/>
      <c r="S543" s="90"/>
      <c r="T543" s="139" t="b">
        <f t="shared" si="80"/>
        <v>0</v>
      </c>
      <c r="U543" s="139" t="b">
        <f t="shared" si="81"/>
        <v>0</v>
      </c>
      <c r="V543" s="139" t="b">
        <f t="shared" si="82"/>
        <v>0</v>
      </c>
      <c r="W543" s="139" t="b">
        <f t="shared" si="83"/>
        <v>0</v>
      </c>
      <c r="X543" s="139" t="b">
        <f t="shared" si="84"/>
        <v>0</v>
      </c>
      <c r="Y543" s="139" t="b">
        <f t="shared" si="85"/>
        <v>0</v>
      </c>
      <c r="Z543" s="139" t="b">
        <f t="shared" si="86"/>
        <v>0</v>
      </c>
      <c r="AA543" s="139" t="b">
        <f t="shared" si="87"/>
        <v>0</v>
      </c>
      <c r="AB543" s="139" t="b">
        <f t="shared" si="88"/>
        <v>0</v>
      </c>
      <c r="AC543" s="139">
        <f t="shared" si="89"/>
        <v>0</v>
      </c>
    </row>
    <row r="544" spans="16:29" x14ac:dyDescent="0.25">
      <c r="P544" s="90"/>
      <c r="Q544" s="90"/>
      <c r="R544" s="90"/>
      <c r="S544" s="90"/>
      <c r="T544" s="139" t="b">
        <f t="shared" si="80"/>
        <v>0</v>
      </c>
      <c r="U544" s="139" t="b">
        <f t="shared" si="81"/>
        <v>0</v>
      </c>
      <c r="V544" s="139" t="b">
        <f t="shared" si="82"/>
        <v>0</v>
      </c>
      <c r="W544" s="139" t="b">
        <f t="shared" si="83"/>
        <v>0</v>
      </c>
      <c r="X544" s="139" t="b">
        <f t="shared" si="84"/>
        <v>0</v>
      </c>
      <c r="Y544" s="139" t="b">
        <f t="shared" si="85"/>
        <v>0</v>
      </c>
      <c r="Z544" s="139" t="b">
        <f t="shared" si="86"/>
        <v>0</v>
      </c>
      <c r="AA544" s="139" t="b">
        <f t="shared" si="87"/>
        <v>0</v>
      </c>
      <c r="AB544" s="139" t="b">
        <f t="shared" si="88"/>
        <v>0</v>
      </c>
      <c r="AC544" s="139">
        <f t="shared" si="89"/>
        <v>0</v>
      </c>
    </row>
    <row r="545" spans="16:29" x14ac:dyDescent="0.25">
      <c r="P545" s="90"/>
      <c r="Q545" s="90"/>
      <c r="R545" s="90"/>
      <c r="S545" s="90"/>
      <c r="T545" s="139" t="b">
        <f t="shared" si="80"/>
        <v>0</v>
      </c>
      <c r="U545" s="139" t="b">
        <f t="shared" si="81"/>
        <v>0</v>
      </c>
      <c r="V545" s="139" t="b">
        <f t="shared" si="82"/>
        <v>0</v>
      </c>
      <c r="W545" s="139" t="b">
        <f t="shared" si="83"/>
        <v>0</v>
      </c>
      <c r="X545" s="139" t="b">
        <f t="shared" si="84"/>
        <v>0</v>
      </c>
      <c r="Y545" s="139" t="b">
        <f t="shared" si="85"/>
        <v>0</v>
      </c>
      <c r="Z545" s="139" t="b">
        <f t="shared" si="86"/>
        <v>0</v>
      </c>
      <c r="AA545" s="139" t="b">
        <f t="shared" si="87"/>
        <v>0</v>
      </c>
      <c r="AB545" s="139" t="b">
        <f t="shared" si="88"/>
        <v>0</v>
      </c>
      <c r="AC545" s="139">
        <f t="shared" si="89"/>
        <v>0</v>
      </c>
    </row>
    <row r="546" spans="16:29" x14ac:dyDescent="0.25">
      <c r="P546" s="90"/>
      <c r="Q546" s="90"/>
      <c r="R546" s="90"/>
      <c r="S546" s="90"/>
      <c r="T546" s="139" t="b">
        <f t="shared" si="80"/>
        <v>0</v>
      </c>
      <c r="U546" s="139" t="b">
        <f t="shared" si="81"/>
        <v>0</v>
      </c>
      <c r="V546" s="139" t="b">
        <f t="shared" si="82"/>
        <v>0</v>
      </c>
      <c r="W546" s="139" t="b">
        <f t="shared" si="83"/>
        <v>0</v>
      </c>
      <c r="X546" s="139" t="b">
        <f t="shared" si="84"/>
        <v>0</v>
      </c>
      <c r="Y546" s="139" t="b">
        <f t="shared" si="85"/>
        <v>0</v>
      </c>
      <c r="Z546" s="139" t="b">
        <f t="shared" si="86"/>
        <v>0</v>
      </c>
      <c r="AA546" s="139" t="b">
        <f t="shared" si="87"/>
        <v>0</v>
      </c>
      <c r="AB546" s="139" t="b">
        <f t="shared" si="88"/>
        <v>0</v>
      </c>
      <c r="AC546" s="139">
        <f t="shared" si="89"/>
        <v>0</v>
      </c>
    </row>
    <row r="547" spans="16:29" x14ac:dyDescent="0.25">
      <c r="P547" s="90"/>
      <c r="Q547" s="90"/>
      <c r="R547" s="90"/>
      <c r="S547" s="90"/>
      <c r="T547" s="139" t="b">
        <f t="shared" si="80"/>
        <v>0</v>
      </c>
      <c r="U547" s="139" t="b">
        <f t="shared" si="81"/>
        <v>0</v>
      </c>
      <c r="V547" s="139" t="b">
        <f t="shared" si="82"/>
        <v>0</v>
      </c>
      <c r="W547" s="139" t="b">
        <f t="shared" si="83"/>
        <v>0</v>
      </c>
      <c r="X547" s="139" t="b">
        <f t="shared" si="84"/>
        <v>0</v>
      </c>
      <c r="Y547" s="139" t="b">
        <f t="shared" si="85"/>
        <v>0</v>
      </c>
      <c r="Z547" s="139" t="b">
        <f t="shared" si="86"/>
        <v>0</v>
      </c>
      <c r="AA547" s="139" t="b">
        <f t="shared" si="87"/>
        <v>0</v>
      </c>
      <c r="AB547" s="139" t="b">
        <f t="shared" si="88"/>
        <v>0</v>
      </c>
      <c r="AC547" s="139">
        <f t="shared" si="89"/>
        <v>0</v>
      </c>
    </row>
    <row r="548" spans="16:29" x14ac:dyDescent="0.25">
      <c r="P548" s="90"/>
      <c r="Q548" s="90"/>
      <c r="R548" s="90"/>
      <c r="S548" s="90"/>
      <c r="T548" s="139" t="b">
        <f t="shared" si="80"/>
        <v>0</v>
      </c>
      <c r="U548" s="139" t="b">
        <f t="shared" si="81"/>
        <v>0</v>
      </c>
      <c r="V548" s="139" t="b">
        <f t="shared" si="82"/>
        <v>0</v>
      </c>
      <c r="W548" s="139" t="b">
        <f t="shared" si="83"/>
        <v>0</v>
      </c>
      <c r="X548" s="139" t="b">
        <f t="shared" si="84"/>
        <v>0</v>
      </c>
      <c r="Y548" s="139" t="b">
        <f t="shared" si="85"/>
        <v>0</v>
      </c>
      <c r="Z548" s="139" t="b">
        <f t="shared" si="86"/>
        <v>0</v>
      </c>
      <c r="AA548" s="139" t="b">
        <f t="shared" si="87"/>
        <v>0</v>
      </c>
      <c r="AB548" s="139" t="b">
        <f t="shared" si="88"/>
        <v>0</v>
      </c>
      <c r="AC548" s="139">
        <f t="shared" si="89"/>
        <v>0</v>
      </c>
    </row>
    <row r="549" spans="16:29" x14ac:dyDescent="0.25">
      <c r="P549" s="90"/>
      <c r="Q549" s="90"/>
      <c r="R549" s="90"/>
      <c r="S549" s="90"/>
      <c r="T549" s="139" t="b">
        <f t="shared" si="80"/>
        <v>0</v>
      </c>
      <c r="U549" s="139" t="b">
        <f t="shared" si="81"/>
        <v>0</v>
      </c>
      <c r="V549" s="139" t="b">
        <f t="shared" si="82"/>
        <v>0</v>
      </c>
      <c r="W549" s="139" t="b">
        <f t="shared" si="83"/>
        <v>0</v>
      </c>
      <c r="X549" s="139" t="b">
        <f t="shared" si="84"/>
        <v>0</v>
      </c>
      <c r="Y549" s="139" t="b">
        <f t="shared" si="85"/>
        <v>0</v>
      </c>
      <c r="Z549" s="139" t="b">
        <f t="shared" si="86"/>
        <v>0</v>
      </c>
      <c r="AA549" s="139" t="b">
        <f t="shared" si="87"/>
        <v>0</v>
      </c>
      <c r="AB549" s="139" t="b">
        <f t="shared" si="88"/>
        <v>0</v>
      </c>
      <c r="AC549" s="139">
        <f t="shared" si="89"/>
        <v>0</v>
      </c>
    </row>
    <row r="550" spans="16:29" x14ac:dyDescent="0.25">
      <c r="P550" s="90"/>
      <c r="Q550" s="90"/>
      <c r="R550" s="90"/>
      <c r="S550" s="90"/>
      <c r="T550" s="139" t="b">
        <f t="shared" si="80"/>
        <v>0</v>
      </c>
      <c r="U550" s="139" t="b">
        <f t="shared" si="81"/>
        <v>0</v>
      </c>
      <c r="V550" s="139" t="b">
        <f t="shared" si="82"/>
        <v>0</v>
      </c>
      <c r="W550" s="139" t="b">
        <f t="shared" si="83"/>
        <v>0</v>
      </c>
      <c r="X550" s="139" t="b">
        <f t="shared" si="84"/>
        <v>0</v>
      </c>
      <c r="Y550" s="139" t="b">
        <f t="shared" si="85"/>
        <v>0</v>
      </c>
      <c r="Z550" s="139" t="b">
        <f t="shared" si="86"/>
        <v>0</v>
      </c>
      <c r="AA550" s="139" t="b">
        <f t="shared" si="87"/>
        <v>0</v>
      </c>
      <c r="AB550" s="139" t="b">
        <f t="shared" si="88"/>
        <v>0</v>
      </c>
      <c r="AC550" s="139">
        <f t="shared" si="89"/>
        <v>0</v>
      </c>
    </row>
    <row r="551" spans="16:29" x14ac:dyDescent="0.25">
      <c r="P551" s="90"/>
      <c r="Q551" s="90"/>
      <c r="R551" s="90"/>
      <c r="S551" s="90"/>
      <c r="T551" s="139" t="b">
        <f t="shared" si="80"/>
        <v>0</v>
      </c>
      <c r="U551" s="139" t="b">
        <f t="shared" si="81"/>
        <v>0</v>
      </c>
      <c r="V551" s="139" t="b">
        <f t="shared" si="82"/>
        <v>0</v>
      </c>
      <c r="W551" s="139" t="b">
        <f t="shared" si="83"/>
        <v>0</v>
      </c>
      <c r="X551" s="139" t="b">
        <f t="shared" si="84"/>
        <v>0</v>
      </c>
      <c r="Y551" s="139" t="b">
        <f t="shared" si="85"/>
        <v>0</v>
      </c>
      <c r="Z551" s="139" t="b">
        <f t="shared" si="86"/>
        <v>0</v>
      </c>
      <c r="AA551" s="139" t="b">
        <f t="shared" si="87"/>
        <v>0</v>
      </c>
      <c r="AB551" s="139" t="b">
        <f t="shared" si="88"/>
        <v>0</v>
      </c>
      <c r="AC551" s="139">
        <f t="shared" si="89"/>
        <v>0</v>
      </c>
    </row>
    <row r="552" spans="16:29" x14ac:dyDescent="0.25">
      <c r="P552" s="90"/>
      <c r="Q552" s="90"/>
      <c r="R552" s="90"/>
      <c r="S552" s="90"/>
      <c r="T552" s="139" t="b">
        <f t="shared" si="80"/>
        <v>0</v>
      </c>
      <c r="U552" s="139" t="b">
        <f t="shared" si="81"/>
        <v>0</v>
      </c>
      <c r="V552" s="139" t="b">
        <f t="shared" si="82"/>
        <v>0</v>
      </c>
      <c r="W552" s="139" t="b">
        <f t="shared" si="83"/>
        <v>0</v>
      </c>
      <c r="X552" s="139" t="b">
        <f t="shared" si="84"/>
        <v>0</v>
      </c>
      <c r="Y552" s="139" t="b">
        <f t="shared" si="85"/>
        <v>0</v>
      </c>
      <c r="Z552" s="139" t="b">
        <f t="shared" si="86"/>
        <v>0</v>
      </c>
      <c r="AA552" s="139" t="b">
        <f t="shared" si="87"/>
        <v>0</v>
      </c>
      <c r="AB552" s="139" t="b">
        <f t="shared" si="88"/>
        <v>0</v>
      </c>
      <c r="AC552" s="139">
        <f t="shared" si="89"/>
        <v>0</v>
      </c>
    </row>
    <row r="553" spans="16:29" x14ac:dyDescent="0.25">
      <c r="P553" s="90"/>
      <c r="Q553" s="90"/>
      <c r="R553" s="90"/>
      <c r="S553" s="90"/>
      <c r="T553" s="139" t="b">
        <f t="shared" si="80"/>
        <v>0</v>
      </c>
      <c r="U553" s="139" t="b">
        <f t="shared" si="81"/>
        <v>0</v>
      </c>
      <c r="V553" s="139" t="b">
        <f t="shared" si="82"/>
        <v>0</v>
      </c>
      <c r="W553" s="139" t="b">
        <f t="shared" si="83"/>
        <v>0</v>
      </c>
      <c r="X553" s="139" t="b">
        <f t="shared" si="84"/>
        <v>0</v>
      </c>
      <c r="Y553" s="139" t="b">
        <f t="shared" si="85"/>
        <v>0</v>
      </c>
      <c r="Z553" s="139" t="b">
        <f t="shared" si="86"/>
        <v>0</v>
      </c>
      <c r="AA553" s="139" t="b">
        <f t="shared" si="87"/>
        <v>0</v>
      </c>
      <c r="AB553" s="139" t="b">
        <f t="shared" si="88"/>
        <v>0</v>
      </c>
      <c r="AC553" s="139">
        <f t="shared" si="89"/>
        <v>0</v>
      </c>
    </row>
    <row r="554" spans="16:29" x14ac:dyDescent="0.25">
      <c r="P554" s="90"/>
      <c r="Q554" s="90"/>
      <c r="R554" s="90"/>
      <c r="S554" s="90"/>
      <c r="T554" s="139" t="b">
        <f t="shared" si="80"/>
        <v>0</v>
      </c>
      <c r="U554" s="139" t="b">
        <f t="shared" si="81"/>
        <v>0</v>
      </c>
      <c r="V554" s="139" t="b">
        <f t="shared" si="82"/>
        <v>0</v>
      </c>
      <c r="W554" s="139" t="b">
        <f t="shared" si="83"/>
        <v>0</v>
      </c>
      <c r="X554" s="139" t="b">
        <f t="shared" si="84"/>
        <v>0</v>
      </c>
      <c r="Y554" s="139" t="b">
        <f t="shared" si="85"/>
        <v>0</v>
      </c>
      <c r="Z554" s="139" t="b">
        <f t="shared" si="86"/>
        <v>0</v>
      </c>
      <c r="AA554" s="139" t="b">
        <f t="shared" si="87"/>
        <v>0</v>
      </c>
      <c r="AB554" s="139" t="b">
        <f t="shared" si="88"/>
        <v>0</v>
      </c>
      <c r="AC554" s="139">
        <f t="shared" si="89"/>
        <v>0</v>
      </c>
    </row>
    <row r="555" spans="16:29" x14ac:dyDescent="0.25">
      <c r="P555" s="90"/>
      <c r="Q555" s="90"/>
      <c r="R555" s="90"/>
      <c r="S555" s="90"/>
      <c r="T555" s="139" t="b">
        <f t="shared" si="80"/>
        <v>0</v>
      </c>
      <c r="U555" s="139" t="b">
        <f t="shared" si="81"/>
        <v>0</v>
      </c>
      <c r="V555" s="139" t="b">
        <f t="shared" si="82"/>
        <v>0</v>
      </c>
      <c r="W555" s="139" t="b">
        <f t="shared" si="83"/>
        <v>0</v>
      </c>
      <c r="X555" s="139" t="b">
        <f t="shared" si="84"/>
        <v>0</v>
      </c>
      <c r="Y555" s="139" t="b">
        <f t="shared" si="85"/>
        <v>0</v>
      </c>
      <c r="Z555" s="139" t="b">
        <f t="shared" si="86"/>
        <v>0</v>
      </c>
      <c r="AA555" s="139" t="b">
        <f t="shared" si="87"/>
        <v>0</v>
      </c>
      <c r="AB555" s="139" t="b">
        <f t="shared" si="88"/>
        <v>0</v>
      </c>
      <c r="AC555" s="139">
        <f t="shared" si="89"/>
        <v>0</v>
      </c>
    </row>
    <row r="556" spans="16:29" x14ac:dyDescent="0.25">
      <c r="P556" s="90"/>
      <c r="Q556" s="90"/>
      <c r="R556" s="90"/>
      <c r="S556" s="90"/>
      <c r="T556" s="139" t="b">
        <f t="shared" si="80"/>
        <v>0</v>
      </c>
      <c r="U556" s="139" t="b">
        <f t="shared" si="81"/>
        <v>0</v>
      </c>
      <c r="V556" s="139" t="b">
        <f t="shared" si="82"/>
        <v>0</v>
      </c>
      <c r="W556" s="139" t="b">
        <f t="shared" si="83"/>
        <v>0</v>
      </c>
      <c r="X556" s="139" t="b">
        <f t="shared" si="84"/>
        <v>0</v>
      </c>
      <c r="Y556" s="139" t="b">
        <f t="shared" si="85"/>
        <v>0</v>
      </c>
      <c r="Z556" s="139" t="b">
        <f t="shared" si="86"/>
        <v>0</v>
      </c>
      <c r="AA556" s="139" t="b">
        <f t="shared" si="87"/>
        <v>0</v>
      </c>
      <c r="AB556" s="139" t="b">
        <f t="shared" si="88"/>
        <v>0</v>
      </c>
      <c r="AC556" s="139">
        <f t="shared" si="89"/>
        <v>0</v>
      </c>
    </row>
    <row r="557" spans="16:29" x14ac:dyDescent="0.25">
      <c r="P557" s="90"/>
      <c r="Q557" s="90"/>
      <c r="R557" s="90"/>
      <c r="S557" s="90"/>
      <c r="T557" s="139" t="b">
        <f t="shared" si="80"/>
        <v>0</v>
      </c>
      <c r="U557" s="139" t="b">
        <f t="shared" si="81"/>
        <v>0</v>
      </c>
      <c r="V557" s="139" t="b">
        <f t="shared" si="82"/>
        <v>0</v>
      </c>
      <c r="W557" s="139" t="b">
        <f t="shared" si="83"/>
        <v>0</v>
      </c>
      <c r="X557" s="139" t="b">
        <f t="shared" si="84"/>
        <v>0</v>
      </c>
      <c r="Y557" s="139" t="b">
        <f t="shared" si="85"/>
        <v>0</v>
      </c>
      <c r="Z557" s="139" t="b">
        <f t="shared" si="86"/>
        <v>0</v>
      </c>
      <c r="AA557" s="139" t="b">
        <f t="shared" si="87"/>
        <v>0</v>
      </c>
      <c r="AB557" s="139" t="b">
        <f t="shared" si="88"/>
        <v>0</v>
      </c>
      <c r="AC557" s="139">
        <f t="shared" si="89"/>
        <v>0</v>
      </c>
    </row>
    <row r="558" spans="16:29" x14ac:dyDescent="0.25">
      <c r="P558" s="90"/>
      <c r="Q558" s="90"/>
      <c r="R558" s="90"/>
      <c r="S558" s="90"/>
      <c r="T558" s="139" t="b">
        <f t="shared" si="80"/>
        <v>0</v>
      </c>
      <c r="U558" s="139" t="b">
        <f t="shared" si="81"/>
        <v>0</v>
      </c>
      <c r="V558" s="139" t="b">
        <f t="shared" si="82"/>
        <v>0</v>
      </c>
      <c r="W558" s="139" t="b">
        <f t="shared" si="83"/>
        <v>0</v>
      </c>
      <c r="X558" s="139" t="b">
        <f t="shared" si="84"/>
        <v>0</v>
      </c>
      <c r="Y558" s="139" t="b">
        <f t="shared" si="85"/>
        <v>0</v>
      </c>
      <c r="Z558" s="139" t="b">
        <f t="shared" si="86"/>
        <v>0</v>
      </c>
      <c r="AA558" s="139" t="b">
        <f t="shared" si="87"/>
        <v>0</v>
      </c>
      <c r="AB558" s="139" t="b">
        <f t="shared" si="88"/>
        <v>0</v>
      </c>
      <c r="AC558" s="139">
        <f t="shared" si="89"/>
        <v>0</v>
      </c>
    </row>
    <row r="559" spans="16:29" x14ac:dyDescent="0.25">
      <c r="P559" s="90"/>
      <c r="Q559" s="90"/>
      <c r="R559" s="90"/>
      <c r="S559" s="90"/>
      <c r="T559" s="139" t="b">
        <f t="shared" si="80"/>
        <v>0</v>
      </c>
      <c r="U559" s="139" t="b">
        <f t="shared" si="81"/>
        <v>0</v>
      </c>
      <c r="V559" s="139" t="b">
        <f t="shared" si="82"/>
        <v>0</v>
      </c>
      <c r="W559" s="139" t="b">
        <f t="shared" si="83"/>
        <v>0</v>
      </c>
      <c r="X559" s="139" t="b">
        <f t="shared" si="84"/>
        <v>0</v>
      </c>
      <c r="Y559" s="139" t="b">
        <f t="shared" si="85"/>
        <v>0</v>
      </c>
      <c r="Z559" s="139" t="b">
        <f t="shared" si="86"/>
        <v>0</v>
      </c>
      <c r="AA559" s="139" t="b">
        <f t="shared" si="87"/>
        <v>0</v>
      </c>
      <c r="AB559" s="139" t="b">
        <f t="shared" si="88"/>
        <v>0</v>
      </c>
      <c r="AC559" s="139">
        <f t="shared" si="89"/>
        <v>0</v>
      </c>
    </row>
    <row r="560" spans="16:29" x14ac:dyDescent="0.25">
      <c r="P560" s="90"/>
      <c r="Q560" s="90"/>
      <c r="R560" s="90"/>
      <c r="S560" s="90"/>
      <c r="T560" s="139" t="b">
        <f t="shared" si="80"/>
        <v>0</v>
      </c>
      <c r="U560" s="139" t="b">
        <f t="shared" si="81"/>
        <v>0</v>
      </c>
      <c r="V560" s="139" t="b">
        <f t="shared" si="82"/>
        <v>0</v>
      </c>
      <c r="W560" s="139" t="b">
        <f t="shared" si="83"/>
        <v>0</v>
      </c>
      <c r="X560" s="139" t="b">
        <f t="shared" si="84"/>
        <v>0</v>
      </c>
      <c r="Y560" s="139" t="b">
        <f t="shared" si="85"/>
        <v>0</v>
      </c>
      <c r="Z560" s="139" t="b">
        <f t="shared" si="86"/>
        <v>0</v>
      </c>
      <c r="AA560" s="139" t="b">
        <f t="shared" si="87"/>
        <v>0</v>
      </c>
      <c r="AB560" s="139" t="b">
        <f t="shared" si="88"/>
        <v>0</v>
      </c>
      <c r="AC560" s="139">
        <f t="shared" si="89"/>
        <v>0</v>
      </c>
    </row>
    <row r="561" spans="16:29" x14ac:dyDescent="0.25">
      <c r="P561" s="90"/>
      <c r="Q561" s="90"/>
      <c r="R561" s="90"/>
      <c r="S561" s="90"/>
      <c r="T561" s="139" t="b">
        <f t="shared" si="80"/>
        <v>0</v>
      </c>
      <c r="U561" s="139" t="b">
        <f t="shared" si="81"/>
        <v>0</v>
      </c>
      <c r="V561" s="139" t="b">
        <f t="shared" si="82"/>
        <v>0</v>
      </c>
      <c r="W561" s="139" t="b">
        <f t="shared" si="83"/>
        <v>0</v>
      </c>
      <c r="X561" s="139" t="b">
        <f t="shared" si="84"/>
        <v>0</v>
      </c>
      <c r="Y561" s="139" t="b">
        <f t="shared" si="85"/>
        <v>0</v>
      </c>
      <c r="Z561" s="139" t="b">
        <f t="shared" si="86"/>
        <v>0</v>
      </c>
      <c r="AA561" s="139" t="b">
        <f t="shared" si="87"/>
        <v>0</v>
      </c>
      <c r="AB561" s="139" t="b">
        <f t="shared" si="88"/>
        <v>0</v>
      </c>
      <c r="AC561" s="139">
        <f t="shared" si="89"/>
        <v>0</v>
      </c>
    </row>
    <row r="562" spans="16:29" x14ac:dyDescent="0.25">
      <c r="P562" s="90"/>
      <c r="Q562" s="90"/>
      <c r="R562" s="90"/>
      <c r="S562" s="90"/>
      <c r="T562" s="139" t="b">
        <f t="shared" si="80"/>
        <v>0</v>
      </c>
      <c r="U562" s="139" t="b">
        <f t="shared" si="81"/>
        <v>0</v>
      </c>
      <c r="V562" s="139" t="b">
        <f t="shared" si="82"/>
        <v>0</v>
      </c>
      <c r="W562" s="139" t="b">
        <f t="shared" si="83"/>
        <v>0</v>
      </c>
      <c r="X562" s="139" t="b">
        <f t="shared" si="84"/>
        <v>0</v>
      </c>
      <c r="Y562" s="139" t="b">
        <f t="shared" si="85"/>
        <v>0</v>
      </c>
      <c r="Z562" s="139" t="b">
        <f t="shared" si="86"/>
        <v>0</v>
      </c>
      <c r="AA562" s="139" t="b">
        <f t="shared" si="87"/>
        <v>0</v>
      </c>
      <c r="AB562" s="139" t="b">
        <f t="shared" si="88"/>
        <v>0</v>
      </c>
      <c r="AC562" s="139">
        <f t="shared" si="89"/>
        <v>0</v>
      </c>
    </row>
    <row r="563" spans="16:29" x14ac:dyDescent="0.25">
      <c r="P563" s="90"/>
      <c r="Q563" s="90"/>
      <c r="R563" s="90"/>
      <c r="S563" s="90"/>
      <c r="T563" s="139" t="b">
        <f t="shared" si="80"/>
        <v>0</v>
      </c>
      <c r="U563" s="139" t="b">
        <f t="shared" si="81"/>
        <v>0</v>
      </c>
      <c r="V563" s="139" t="b">
        <f t="shared" si="82"/>
        <v>0</v>
      </c>
      <c r="W563" s="139" t="b">
        <f t="shared" si="83"/>
        <v>0</v>
      </c>
      <c r="X563" s="139" t="b">
        <f t="shared" si="84"/>
        <v>0</v>
      </c>
      <c r="Y563" s="139" t="b">
        <f t="shared" si="85"/>
        <v>0</v>
      </c>
      <c r="Z563" s="139" t="b">
        <f t="shared" si="86"/>
        <v>0</v>
      </c>
      <c r="AA563" s="139" t="b">
        <f t="shared" si="87"/>
        <v>0</v>
      </c>
      <c r="AB563" s="139" t="b">
        <f t="shared" si="88"/>
        <v>0</v>
      </c>
      <c r="AC563" s="139">
        <f t="shared" si="89"/>
        <v>0</v>
      </c>
    </row>
    <row r="564" spans="16:29" x14ac:dyDescent="0.25">
      <c r="P564" s="90"/>
      <c r="Q564" s="90"/>
      <c r="R564" s="90"/>
      <c r="S564" s="90"/>
      <c r="T564" s="139" t="b">
        <f t="shared" si="80"/>
        <v>0</v>
      </c>
      <c r="U564" s="139" t="b">
        <f t="shared" si="81"/>
        <v>0</v>
      </c>
      <c r="V564" s="139" t="b">
        <f t="shared" si="82"/>
        <v>0</v>
      </c>
      <c r="W564" s="139" t="b">
        <f t="shared" si="83"/>
        <v>0</v>
      </c>
      <c r="X564" s="139" t="b">
        <f t="shared" si="84"/>
        <v>0</v>
      </c>
      <c r="Y564" s="139" t="b">
        <f t="shared" si="85"/>
        <v>0</v>
      </c>
      <c r="Z564" s="139" t="b">
        <f t="shared" si="86"/>
        <v>0</v>
      </c>
      <c r="AA564" s="139" t="b">
        <f t="shared" si="87"/>
        <v>0</v>
      </c>
      <c r="AB564" s="139" t="b">
        <f t="shared" si="88"/>
        <v>0</v>
      </c>
      <c r="AC564" s="139">
        <f t="shared" si="89"/>
        <v>0</v>
      </c>
    </row>
    <row r="565" spans="16:29" x14ac:dyDescent="0.25">
      <c r="P565" s="90"/>
      <c r="Q565" s="90"/>
      <c r="R565" s="90"/>
      <c r="S565" s="90"/>
      <c r="T565" s="139" t="b">
        <f t="shared" si="80"/>
        <v>0</v>
      </c>
      <c r="U565" s="139" t="b">
        <f t="shared" si="81"/>
        <v>0</v>
      </c>
      <c r="V565" s="139" t="b">
        <f t="shared" si="82"/>
        <v>0</v>
      </c>
      <c r="W565" s="139" t="b">
        <f t="shared" si="83"/>
        <v>0</v>
      </c>
      <c r="X565" s="139" t="b">
        <f t="shared" si="84"/>
        <v>0</v>
      </c>
      <c r="Y565" s="139" t="b">
        <f t="shared" si="85"/>
        <v>0</v>
      </c>
      <c r="Z565" s="139" t="b">
        <f t="shared" si="86"/>
        <v>0</v>
      </c>
      <c r="AA565" s="139" t="b">
        <f t="shared" si="87"/>
        <v>0</v>
      </c>
      <c r="AB565" s="139" t="b">
        <f t="shared" si="88"/>
        <v>0</v>
      </c>
      <c r="AC565" s="139">
        <f t="shared" si="89"/>
        <v>0</v>
      </c>
    </row>
    <row r="566" spans="16:29" x14ac:dyDescent="0.25">
      <c r="P566" s="90"/>
      <c r="Q566" s="90"/>
      <c r="R566" s="90"/>
      <c r="S566" s="90"/>
      <c r="T566" s="139" t="b">
        <f t="shared" si="80"/>
        <v>0</v>
      </c>
      <c r="U566" s="139" t="b">
        <f t="shared" si="81"/>
        <v>0</v>
      </c>
      <c r="V566" s="139" t="b">
        <f t="shared" si="82"/>
        <v>0</v>
      </c>
      <c r="W566" s="139" t="b">
        <f t="shared" si="83"/>
        <v>0</v>
      </c>
      <c r="X566" s="139" t="b">
        <f t="shared" si="84"/>
        <v>0</v>
      </c>
      <c r="Y566" s="139" t="b">
        <f t="shared" si="85"/>
        <v>0</v>
      </c>
      <c r="Z566" s="139" t="b">
        <f t="shared" si="86"/>
        <v>0</v>
      </c>
      <c r="AA566" s="139" t="b">
        <f t="shared" si="87"/>
        <v>0</v>
      </c>
      <c r="AB566" s="139" t="b">
        <f t="shared" si="88"/>
        <v>0</v>
      </c>
      <c r="AC566" s="139">
        <f t="shared" si="89"/>
        <v>0</v>
      </c>
    </row>
    <row r="567" spans="16:29" x14ac:dyDescent="0.25">
      <c r="P567" s="90"/>
      <c r="Q567" s="90"/>
      <c r="R567" s="90"/>
      <c r="S567" s="90"/>
      <c r="T567" s="139" t="b">
        <f t="shared" si="80"/>
        <v>0</v>
      </c>
      <c r="U567" s="139" t="b">
        <f t="shared" si="81"/>
        <v>0</v>
      </c>
      <c r="V567" s="139" t="b">
        <f t="shared" si="82"/>
        <v>0</v>
      </c>
      <c r="W567" s="139" t="b">
        <f t="shared" si="83"/>
        <v>0</v>
      </c>
      <c r="X567" s="139" t="b">
        <f t="shared" si="84"/>
        <v>0</v>
      </c>
      <c r="Y567" s="139" t="b">
        <f t="shared" si="85"/>
        <v>0</v>
      </c>
      <c r="Z567" s="139" t="b">
        <f t="shared" si="86"/>
        <v>0</v>
      </c>
      <c r="AA567" s="139" t="b">
        <f t="shared" si="87"/>
        <v>0</v>
      </c>
      <c r="AB567" s="139" t="b">
        <f t="shared" si="88"/>
        <v>0</v>
      </c>
      <c r="AC567" s="139">
        <f t="shared" si="89"/>
        <v>0</v>
      </c>
    </row>
    <row r="568" spans="16:29" x14ac:dyDescent="0.25">
      <c r="P568" s="90"/>
      <c r="Q568" s="90"/>
      <c r="R568" s="90"/>
      <c r="S568" s="90"/>
      <c r="T568" s="139" t="b">
        <f t="shared" si="80"/>
        <v>0</v>
      </c>
      <c r="U568" s="139" t="b">
        <f t="shared" si="81"/>
        <v>0</v>
      </c>
      <c r="V568" s="139" t="b">
        <f t="shared" si="82"/>
        <v>0</v>
      </c>
      <c r="W568" s="139" t="b">
        <f t="shared" si="83"/>
        <v>0</v>
      </c>
      <c r="X568" s="139" t="b">
        <f t="shared" si="84"/>
        <v>0</v>
      </c>
      <c r="Y568" s="139" t="b">
        <f t="shared" si="85"/>
        <v>0</v>
      </c>
      <c r="Z568" s="139" t="b">
        <f t="shared" si="86"/>
        <v>0</v>
      </c>
      <c r="AA568" s="139" t="b">
        <f t="shared" si="87"/>
        <v>0</v>
      </c>
      <c r="AB568" s="139" t="b">
        <f t="shared" si="88"/>
        <v>0</v>
      </c>
      <c r="AC568" s="139">
        <f t="shared" si="89"/>
        <v>0</v>
      </c>
    </row>
    <row r="569" spans="16:29" x14ac:dyDescent="0.25">
      <c r="P569" s="90"/>
      <c r="Q569" s="90"/>
      <c r="R569" s="90"/>
      <c r="S569" s="90"/>
      <c r="T569" s="139" t="b">
        <f t="shared" si="80"/>
        <v>0</v>
      </c>
      <c r="U569" s="139" t="b">
        <f t="shared" si="81"/>
        <v>0</v>
      </c>
      <c r="V569" s="139" t="b">
        <f t="shared" si="82"/>
        <v>0</v>
      </c>
      <c r="W569" s="139" t="b">
        <f t="shared" si="83"/>
        <v>0</v>
      </c>
      <c r="X569" s="139" t="b">
        <f t="shared" si="84"/>
        <v>0</v>
      </c>
      <c r="Y569" s="139" t="b">
        <f t="shared" si="85"/>
        <v>0</v>
      </c>
      <c r="Z569" s="139" t="b">
        <f t="shared" si="86"/>
        <v>0</v>
      </c>
      <c r="AA569" s="139" t="b">
        <f t="shared" si="87"/>
        <v>0</v>
      </c>
      <c r="AB569" s="139" t="b">
        <f t="shared" si="88"/>
        <v>0</v>
      </c>
      <c r="AC569" s="139">
        <f t="shared" si="89"/>
        <v>0</v>
      </c>
    </row>
    <row r="570" spans="16:29" x14ac:dyDescent="0.25">
      <c r="P570" s="90"/>
      <c r="Q570" s="90"/>
      <c r="R570" s="90"/>
      <c r="S570" s="90"/>
      <c r="T570" s="139" t="b">
        <f t="shared" si="80"/>
        <v>0</v>
      </c>
      <c r="U570" s="139" t="b">
        <f t="shared" si="81"/>
        <v>0</v>
      </c>
      <c r="V570" s="139" t="b">
        <f t="shared" si="82"/>
        <v>0</v>
      </c>
      <c r="W570" s="139" t="b">
        <f t="shared" si="83"/>
        <v>0</v>
      </c>
      <c r="X570" s="139" t="b">
        <f t="shared" si="84"/>
        <v>0</v>
      </c>
      <c r="Y570" s="139" t="b">
        <f t="shared" si="85"/>
        <v>0</v>
      </c>
      <c r="Z570" s="139" t="b">
        <f t="shared" si="86"/>
        <v>0</v>
      </c>
      <c r="AA570" s="139" t="b">
        <f t="shared" si="87"/>
        <v>0</v>
      </c>
      <c r="AB570" s="139" t="b">
        <f t="shared" si="88"/>
        <v>0</v>
      </c>
      <c r="AC570" s="139">
        <f t="shared" si="89"/>
        <v>0</v>
      </c>
    </row>
    <row r="571" spans="16:29" x14ac:dyDescent="0.25">
      <c r="P571" s="90"/>
      <c r="Q571" s="90"/>
      <c r="R571" s="90"/>
      <c r="S571" s="90"/>
      <c r="T571" s="139" t="b">
        <f t="shared" si="80"/>
        <v>0</v>
      </c>
      <c r="U571" s="139" t="b">
        <f t="shared" si="81"/>
        <v>0</v>
      </c>
      <c r="V571" s="139" t="b">
        <f t="shared" si="82"/>
        <v>0</v>
      </c>
      <c r="W571" s="139" t="b">
        <f t="shared" si="83"/>
        <v>0</v>
      </c>
      <c r="X571" s="139" t="b">
        <f t="shared" si="84"/>
        <v>0</v>
      </c>
      <c r="Y571" s="139" t="b">
        <f t="shared" si="85"/>
        <v>0</v>
      </c>
      <c r="Z571" s="139" t="b">
        <f t="shared" si="86"/>
        <v>0</v>
      </c>
      <c r="AA571" s="139" t="b">
        <f t="shared" si="87"/>
        <v>0</v>
      </c>
      <c r="AB571" s="139" t="b">
        <f t="shared" si="88"/>
        <v>0</v>
      </c>
      <c r="AC571" s="139">
        <f t="shared" si="89"/>
        <v>0</v>
      </c>
    </row>
    <row r="572" spans="16:29" x14ac:dyDescent="0.25">
      <c r="P572" s="90"/>
      <c r="Q572" s="90"/>
      <c r="R572" s="90"/>
      <c r="S572" s="90"/>
      <c r="T572" s="139" t="b">
        <f t="shared" si="80"/>
        <v>0</v>
      </c>
      <c r="U572" s="139" t="b">
        <f t="shared" si="81"/>
        <v>0</v>
      </c>
      <c r="V572" s="139" t="b">
        <f t="shared" si="82"/>
        <v>0</v>
      </c>
      <c r="W572" s="139" t="b">
        <f t="shared" si="83"/>
        <v>0</v>
      </c>
      <c r="X572" s="139" t="b">
        <f t="shared" si="84"/>
        <v>0</v>
      </c>
      <c r="Y572" s="139" t="b">
        <f t="shared" si="85"/>
        <v>0</v>
      </c>
      <c r="Z572" s="139" t="b">
        <f t="shared" si="86"/>
        <v>0</v>
      </c>
      <c r="AA572" s="139" t="b">
        <f t="shared" si="87"/>
        <v>0</v>
      </c>
      <c r="AB572" s="139" t="b">
        <f t="shared" si="88"/>
        <v>0</v>
      </c>
      <c r="AC572" s="139">
        <f t="shared" si="89"/>
        <v>0</v>
      </c>
    </row>
    <row r="573" spans="16:29" x14ac:dyDescent="0.25">
      <c r="P573" s="90"/>
      <c r="Q573" s="90"/>
      <c r="R573" s="90"/>
      <c r="S573" s="90"/>
      <c r="T573" s="139" t="b">
        <f t="shared" si="80"/>
        <v>0</v>
      </c>
      <c r="U573" s="139" t="b">
        <f t="shared" si="81"/>
        <v>0</v>
      </c>
      <c r="V573" s="139" t="b">
        <f t="shared" si="82"/>
        <v>0</v>
      </c>
      <c r="W573" s="139" t="b">
        <f t="shared" si="83"/>
        <v>0</v>
      </c>
      <c r="X573" s="139" t="b">
        <f t="shared" si="84"/>
        <v>0</v>
      </c>
      <c r="Y573" s="139" t="b">
        <f t="shared" si="85"/>
        <v>0</v>
      </c>
      <c r="Z573" s="139" t="b">
        <f t="shared" si="86"/>
        <v>0</v>
      </c>
      <c r="AA573" s="139" t="b">
        <f t="shared" si="87"/>
        <v>0</v>
      </c>
      <c r="AB573" s="139" t="b">
        <f t="shared" si="88"/>
        <v>0</v>
      </c>
      <c r="AC573" s="139">
        <f t="shared" si="89"/>
        <v>0</v>
      </c>
    </row>
    <row r="574" spans="16:29" x14ac:dyDescent="0.25">
      <c r="P574" s="90"/>
      <c r="Q574" s="90"/>
      <c r="R574" s="90"/>
      <c r="S574" s="90"/>
      <c r="T574" s="139" t="b">
        <f t="shared" si="80"/>
        <v>0</v>
      </c>
      <c r="U574" s="139" t="b">
        <f t="shared" si="81"/>
        <v>0</v>
      </c>
      <c r="V574" s="139" t="b">
        <f t="shared" si="82"/>
        <v>0</v>
      </c>
      <c r="W574" s="139" t="b">
        <f t="shared" si="83"/>
        <v>0</v>
      </c>
      <c r="X574" s="139" t="b">
        <f t="shared" si="84"/>
        <v>0</v>
      </c>
      <c r="Y574" s="139" t="b">
        <f t="shared" si="85"/>
        <v>0</v>
      </c>
      <c r="Z574" s="139" t="b">
        <f t="shared" si="86"/>
        <v>0</v>
      </c>
      <c r="AA574" s="139" t="b">
        <f t="shared" si="87"/>
        <v>0</v>
      </c>
      <c r="AB574" s="139" t="b">
        <f t="shared" si="88"/>
        <v>0</v>
      </c>
      <c r="AC574" s="139">
        <f t="shared" si="89"/>
        <v>0</v>
      </c>
    </row>
    <row r="575" spans="16:29" x14ac:dyDescent="0.25">
      <c r="P575" s="90"/>
      <c r="Q575" s="90"/>
      <c r="R575" s="90"/>
      <c r="S575" s="90"/>
      <c r="T575" s="139" t="b">
        <f t="shared" si="80"/>
        <v>0</v>
      </c>
      <c r="U575" s="139" t="b">
        <f t="shared" si="81"/>
        <v>0</v>
      </c>
      <c r="V575" s="139" t="b">
        <f t="shared" si="82"/>
        <v>0</v>
      </c>
      <c r="W575" s="139" t="b">
        <f t="shared" si="83"/>
        <v>0</v>
      </c>
      <c r="X575" s="139" t="b">
        <f t="shared" si="84"/>
        <v>0</v>
      </c>
      <c r="Y575" s="139" t="b">
        <f t="shared" si="85"/>
        <v>0</v>
      </c>
      <c r="Z575" s="139" t="b">
        <f t="shared" si="86"/>
        <v>0</v>
      </c>
      <c r="AA575" s="139" t="b">
        <f t="shared" si="87"/>
        <v>0</v>
      </c>
      <c r="AB575" s="139" t="b">
        <f t="shared" si="88"/>
        <v>0</v>
      </c>
      <c r="AC575" s="139">
        <f t="shared" si="89"/>
        <v>0</v>
      </c>
    </row>
    <row r="576" spans="16:29" x14ac:dyDescent="0.25">
      <c r="P576" s="90"/>
      <c r="Q576" s="90"/>
      <c r="R576" s="90"/>
      <c r="S576" s="90"/>
      <c r="T576" s="139" t="b">
        <f t="shared" si="80"/>
        <v>0</v>
      </c>
      <c r="U576" s="139" t="b">
        <f t="shared" si="81"/>
        <v>0</v>
      </c>
      <c r="V576" s="139" t="b">
        <f t="shared" si="82"/>
        <v>0</v>
      </c>
      <c r="W576" s="139" t="b">
        <f t="shared" si="83"/>
        <v>0</v>
      </c>
      <c r="X576" s="139" t="b">
        <f t="shared" si="84"/>
        <v>0</v>
      </c>
      <c r="Y576" s="139" t="b">
        <f t="shared" si="85"/>
        <v>0</v>
      </c>
      <c r="Z576" s="139" t="b">
        <f t="shared" si="86"/>
        <v>0</v>
      </c>
      <c r="AA576" s="139" t="b">
        <f t="shared" si="87"/>
        <v>0</v>
      </c>
      <c r="AB576" s="139" t="b">
        <f t="shared" si="88"/>
        <v>0</v>
      </c>
      <c r="AC576" s="139">
        <f t="shared" si="89"/>
        <v>0</v>
      </c>
    </row>
    <row r="577" spans="16:29" x14ac:dyDescent="0.25">
      <c r="P577" s="90"/>
      <c r="Q577" s="90"/>
      <c r="R577" s="90"/>
      <c r="S577" s="90"/>
      <c r="T577" s="139" t="b">
        <f t="shared" si="80"/>
        <v>0</v>
      </c>
      <c r="U577" s="139" t="b">
        <f t="shared" si="81"/>
        <v>0</v>
      </c>
      <c r="V577" s="139" t="b">
        <f t="shared" si="82"/>
        <v>0</v>
      </c>
      <c r="W577" s="139" t="b">
        <f t="shared" si="83"/>
        <v>0</v>
      </c>
      <c r="X577" s="139" t="b">
        <f t="shared" si="84"/>
        <v>0</v>
      </c>
      <c r="Y577" s="139" t="b">
        <f t="shared" si="85"/>
        <v>0</v>
      </c>
      <c r="Z577" s="139" t="b">
        <f t="shared" si="86"/>
        <v>0</v>
      </c>
      <c r="AA577" s="139" t="b">
        <f t="shared" si="87"/>
        <v>0</v>
      </c>
      <c r="AB577" s="139" t="b">
        <f t="shared" si="88"/>
        <v>0</v>
      </c>
      <c r="AC577" s="139">
        <f t="shared" si="89"/>
        <v>0</v>
      </c>
    </row>
    <row r="578" spans="16:29" x14ac:dyDescent="0.25">
      <c r="P578" s="90"/>
      <c r="Q578" s="90"/>
      <c r="R578" s="90"/>
      <c r="S578" s="90"/>
      <c r="T578" s="139" t="b">
        <f t="shared" si="80"/>
        <v>0</v>
      </c>
      <c r="U578" s="139" t="b">
        <f t="shared" si="81"/>
        <v>0</v>
      </c>
      <c r="V578" s="139" t="b">
        <f t="shared" si="82"/>
        <v>0</v>
      </c>
      <c r="W578" s="139" t="b">
        <f t="shared" si="83"/>
        <v>0</v>
      </c>
      <c r="X578" s="139" t="b">
        <f t="shared" si="84"/>
        <v>0</v>
      </c>
      <c r="Y578" s="139" t="b">
        <f t="shared" si="85"/>
        <v>0</v>
      </c>
      <c r="Z578" s="139" t="b">
        <f t="shared" si="86"/>
        <v>0</v>
      </c>
      <c r="AA578" s="139" t="b">
        <f t="shared" si="87"/>
        <v>0</v>
      </c>
      <c r="AB578" s="139" t="b">
        <f t="shared" si="88"/>
        <v>0</v>
      </c>
      <c r="AC578" s="139">
        <f t="shared" si="89"/>
        <v>0</v>
      </c>
    </row>
    <row r="579" spans="16:29" x14ac:dyDescent="0.25">
      <c r="P579" s="90"/>
      <c r="Q579" s="90"/>
      <c r="R579" s="90"/>
      <c r="S579" s="90"/>
      <c r="T579" s="139" t="b">
        <f t="shared" si="80"/>
        <v>0</v>
      </c>
      <c r="U579" s="139" t="b">
        <f t="shared" si="81"/>
        <v>0</v>
      </c>
      <c r="V579" s="139" t="b">
        <f t="shared" si="82"/>
        <v>0</v>
      </c>
      <c r="W579" s="139" t="b">
        <f t="shared" si="83"/>
        <v>0</v>
      </c>
      <c r="X579" s="139" t="b">
        <f t="shared" si="84"/>
        <v>0</v>
      </c>
      <c r="Y579" s="139" t="b">
        <f t="shared" si="85"/>
        <v>0</v>
      </c>
      <c r="Z579" s="139" t="b">
        <f t="shared" si="86"/>
        <v>0</v>
      </c>
      <c r="AA579" s="139" t="b">
        <f t="shared" si="87"/>
        <v>0</v>
      </c>
      <c r="AB579" s="139" t="b">
        <f t="shared" si="88"/>
        <v>0</v>
      </c>
      <c r="AC579" s="139">
        <f t="shared" si="89"/>
        <v>0</v>
      </c>
    </row>
    <row r="580" spans="16:29" x14ac:dyDescent="0.25">
      <c r="P580" s="90"/>
      <c r="Q580" s="90"/>
      <c r="R580" s="90"/>
      <c r="S580" s="90"/>
      <c r="T580" s="139" t="b">
        <f t="shared" si="80"/>
        <v>0</v>
      </c>
      <c r="U580" s="139" t="b">
        <f t="shared" si="81"/>
        <v>0</v>
      </c>
      <c r="V580" s="139" t="b">
        <f t="shared" si="82"/>
        <v>0</v>
      </c>
      <c r="W580" s="139" t="b">
        <f t="shared" si="83"/>
        <v>0</v>
      </c>
      <c r="X580" s="139" t="b">
        <f t="shared" si="84"/>
        <v>0</v>
      </c>
      <c r="Y580" s="139" t="b">
        <f t="shared" si="85"/>
        <v>0</v>
      </c>
      <c r="Z580" s="139" t="b">
        <f t="shared" si="86"/>
        <v>0</v>
      </c>
      <c r="AA580" s="139" t="b">
        <f t="shared" si="87"/>
        <v>0</v>
      </c>
      <c r="AB580" s="139" t="b">
        <f t="shared" si="88"/>
        <v>0</v>
      </c>
      <c r="AC580" s="139">
        <f t="shared" si="89"/>
        <v>0</v>
      </c>
    </row>
    <row r="581" spans="16:29" x14ac:dyDescent="0.25">
      <c r="P581" s="90"/>
      <c r="Q581" s="90"/>
      <c r="R581" s="90"/>
      <c r="S581" s="90"/>
      <c r="T581" s="139" t="b">
        <f t="shared" si="80"/>
        <v>0</v>
      </c>
      <c r="U581" s="139" t="b">
        <f t="shared" si="81"/>
        <v>0</v>
      </c>
      <c r="V581" s="139" t="b">
        <f t="shared" si="82"/>
        <v>0</v>
      </c>
      <c r="W581" s="139" t="b">
        <f t="shared" si="83"/>
        <v>0</v>
      </c>
      <c r="X581" s="139" t="b">
        <f t="shared" si="84"/>
        <v>0</v>
      </c>
      <c r="Y581" s="139" t="b">
        <f t="shared" si="85"/>
        <v>0</v>
      </c>
      <c r="Z581" s="139" t="b">
        <f t="shared" si="86"/>
        <v>0</v>
      </c>
      <c r="AA581" s="139" t="b">
        <f t="shared" si="87"/>
        <v>0</v>
      </c>
      <c r="AB581" s="139" t="b">
        <f t="shared" si="88"/>
        <v>0</v>
      </c>
      <c r="AC581" s="139">
        <f t="shared" si="89"/>
        <v>0</v>
      </c>
    </row>
    <row r="582" spans="16:29" x14ac:dyDescent="0.25">
      <c r="P582" s="90"/>
      <c r="Q582" s="90"/>
      <c r="R582" s="90"/>
      <c r="S582" s="90"/>
      <c r="T582" s="139" t="b">
        <f t="shared" si="80"/>
        <v>0</v>
      </c>
      <c r="U582" s="139" t="b">
        <f t="shared" si="81"/>
        <v>0</v>
      </c>
      <c r="V582" s="139" t="b">
        <f t="shared" si="82"/>
        <v>0</v>
      </c>
      <c r="W582" s="139" t="b">
        <f t="shared" si="83"/>
        <v>0</v>
      </c>
      <c r="X582" s="139" t="b">
        <f t="shared" si="84"/>
        <v>0</v>
      </c>
      <c r="Y582" s="139" t="b">
        <f t="shared" si="85"/>
        <v>0</v>
      </c>
      <c r="Z582" s="139" t="b">
        <f t="shared" si="86"/>
        <v>0</v>
      </c>
      <c r="AA582" s="139" t="b">
        <f t="shared" si="87"/>
        <v>0</v>
      </c>
      <c r="AB582" s="139" t="b">
        <f t="shared" si="88"/>
        <v>0</v>
      </c>
      <c r="AC582" s="139">
        <f t="shared" si="89"/>
        <v>0</v>
      </c>
    </row>
    <row r="583" spans="16:29" x14ac:dyDescent="0.25">
      <c r="P583" s="90"/>
      <c r="Q583" s="90"/>
      <c r="R583" s="90"/>
      <c r="S583" s="90"/>
      <c r="T583" s="139" t="b">
        <f t="shared" si="80"/>
        <v>0</v>
      </c>
      <c r="U583" s="139" t="b">
        <f t="shared" si="81"/>
        <v>0</v>
      </c>
      <c r="V583" s="139" t="b">
        <f t="shared" si="82"/>
        <v>0</v>
      </c>
      <c r="W583" s="139" t="b">
        <f t="shared" si="83"/>
        <v>0</v>
      </c>
      <c r="X583" s="139" t="b">
        <f t="shared" si="84"/>
        <v>0</v>
      </c>
      <c r="Y583" s="139" t="b">
        <f t="shared" si="85"/>
        <v>0</v>
      </c>
      <c r="Z583" s="139" t="b">
        <f t="shared" si="86"/>
        <v>0</v>
      </c>
      <c r="AA583" s="139" t="b">
        <f t="shared" si="87"/>
        <v>0</v>
      </c>
      <c r="AB583" s="139" t="b">
        <f t="shared" si="88"/>
        <v>0</v>
      </c>
      <c r="AC583" s="139">
        <f t="shared" si="89"/>
        <v>0</v>
      </c>
    </row>
    <row r="584" spans="16:29" x14ac:dyDescent="0.25">
      <c r="P584" s="90"/>
      <c r="Q584" s="90"/>
      <c r="R584" s="90"/>
      <c r="S584" s="90"/>
      <c r="T584" s="139" t="b">
        <f t="shared" si="80"/>
        <v>0</v>
      </c>
      <c r="U584" s="139" t="b">
        <f t="shared" si="81"/>
        <v>0</v>
      </c>
      <c r="V584" s="139" t="b">
        <f t="shared" si="82"/>
        <v>0</v>
      </c>
      <c r="W584" s="139" t="b">
        <f t="shared" si="83"/>
        <v>0</v>
      </c>
      <c r="X584" s="139" t="b">
        <f t="shared" si="84"/>
        <v>0</v>
      </c>
      <c r="Y584" s="139" t="b">
        <f t="shared" si="85"/>
        <v>0</v>
      </c>
      <c r="Z584" s="139" t="b">
        <f t="shared" si="86"/>
        <v>0</v>
      </c>
      <c r="AA584" s="139" t="b">
        <f t="shared" si="87"/>
        <v>0</v>
      </c>
      <c r="AB584" s="139" t="b">
        <f t="shared" si="88"/>
        <v>0</v>
      </c>
      <c r="AC584" s="139">
        <f t="shared" si="89"/>
        <v>0</v>
      </c>
    </row>
    <row r="585" spans="16:29" x14ac:dyDescent="0.25">
      <c r="P585" s="90"/>
      <c r="Q585" s="90"/>
      <c r="R585" s="90"/>
      <c r="S585" s="90"/>
      <c r="T585" s="139" t="b">
        <f t="shared" si="80"/>
        <v>0</v>
      </c>
      <c r="U585" s="139" t="b">
        <f t="shared" si="81"/>
        <v>0</v>
      </c>
      <c r="V585" s="139" t="b">
        <f t="shared" si="82"/>
        <v>0</v>
      </c>
      <c r="W585" s="139" t="b">
        <f t="shared" si="83"/>
        <v>0</v>
      </c>
      <c r="X585" s="139" t="b">
        <f t="shared" si="84"/>
        <v>0</v>
      </c>
      <c r="Y585" s="139" t="b">
        <f t="shared" si="85"/>
        <v>0</v>
      </c>
      <c r="Z585" s="139" t="b">
        <f t="shared" si="86"/>
        <v>0</v>
      </c>
      <c r="AA585" s="139" t="b">
        <f t="shared" si="87"/>
        <v>0</v>
      </c>
      <c r="AB585" s="139" t="b">
        <f t="shared" si="88"/>
        <v>0</v>
      </c>
      <c r="AC585" s="139">
        <f t="shared" si="89"/>
        <v>0</v>
      </c>
    </row>
    <row r="586" spans="16:29" x14ac:dyDescent="0.25">
      <c r="P586" s="90"/>
      <c r="Q586" s="90"/>
      <c r="R586" s="90"/>
      <c r="S586" s="90"/>
      <c r="T586" s="139" t="b">
        <f t="shared" si="80"/>
        <v>0</v>
      </c>
      <c r="U586" s="139" t="b">
        <f t="shared" si="81"/>
        <v>0</v>
      </c>
      <c r="V586" s="139" t="b">
        <f t="shared" si="82"/>
        <v>0</v>
      </c>
      <c r="W586" s="139" t="b">
        <f t="shared" si="83"/>
        <v>0</v>
      </c>
      <c r="X586" s="139" t="b">
        <f t="shared" si="84"/>
        <v>0</v>
      </c>
      <c r="Y586" s="139" t="b">
        <f t="shared" si="85"/>
        <v>0</v>
      </c>
      <c r="Z586" s="139" t="b">
        <f t="shared" si="86"/>
        <v>0</v>
      </c>
      <c r="AA586" s="139" t="b">
        <f t="shared" si="87"/>
        <v>0</v>
      </c>
      <c r="AB586" s="139" t="b">
        <f t="shared" si="88"/>
        <v>0</v>
      </c>
      <c r="AC586" s="139">
        <f t="shared" si="89"/>
        <v>0</v>
      </c>
    </row>
    <row r="587" spans="16:29" x14ac:dyDescent="0.25">
      <c r="P587" s="90"/>
      <c r="Q587" s="90"/>
      <c r="R587" s="90"/>
      <c r="S587" s="90"/>
      <c r="T587" s="139" t="b">
        <f t="shared" si="80"/>
        <v>0</v>
      </c>
      <c r="U587" s="139" t="b">
        <f t="shared" si="81"/>
        <v>0</v>
      </c>
      <c r="V587" s="139" t="b">
        <f t="shared" si="82"/>
        <v>0</v>
      </c>
      <c r="W587" s="139" t="b">
        <f t="shared" si="83"/>
        <v>0</v>
      </c>
      <c r="X587" s="139" t="b">
        <f t="shared" si="84"/>
        <v>0</v>
      </c>
      <c r="Y587" s="139" t="b">
        <f t="shared" si="85"/>
        <v>0</v>
      </c>
      <c r="Z587" s="139" t="b">
        <f t="shared" si="86"/>
        <v>0</v>
      </c>
      <c r="AA587" s="139" t="b">
        <f t="shared" si="87"/>
        <v>0</v>
      </c>
      <c r="AB587" s="139" t="b">
        <f t="shared" si="88"/>
        <v>0</v>
      </c>
      <c r="AC587" s="139">
        <f t="shared" si="89"/>
        <v>0</v>
      </c>
    </row>
    <row r="588" spans="16:29" x14ac:dyDescent="0.25">
      <c r="P588" s="90"/>
      <c r="Q588" s="90"/>
      <c r="R588" s="90"/>
      <c r="S588" s="90"/>
      <c r="T588" s="139" t="b">
        <f t="shared" si="80"/>
        <v>0</v>
      </c>
      <c r="U588" s="139" t="b">
        <f t="shared" si="81"/>
        <v>0</v>
      </c>
      <c r="V588" s="139" t="b">
        <f t="shared" si="82"/>
        <v>0</v>
      </c>
      <c r="W588" s="139" t="b">
        <f t="shared" si="83"/>
        <v>0</v>
      </c>
      <c r="X588" s="139" t="b">
        <f t="shared" si="84"/>
        <v>0</v>
      </c>
      <c r="Y588" s="139" t="b">
        <f t="shared" si="85"/>
        <v>0</v>
      </c>
      <c r="Z588" s="139" t="b">
        <f t="shared" si="86"/>
        <v>0</v>
      </c>
      <c r="AA588" s="139" t="b">
        <f t="shared" si="87"/>
        <v>0</v>
      </c>
      <c r="AB588" s="139" t="b">
        <f t="shared" si="88"/>
        <v>0</v>
      </c>
      <c r="AC588" s="139">
        <f t="shared" si="89"/>
        <v>0</v>
      </c>
    </row>
    <row r="589" spans="16:29" x14ac:dyDescent="0.25">
      <c r="P589" s="90"/>
      <c r="Q589" s="90"/>
      <c r="R589" s="90"/>
      <c r="S589" s="90"/>
      <c r="T589" s="139" t="b">
        <f t="shared" si="80"/>
        <v>0</v>
      </c>
      <c r="U589" s="139" t="b">
        <f t="shared" si="81"/>
        <v>0</v>
      </c>
      <c r="V589" s="139" t="b">
        <f t="shared" si="82"/>
        <v>0</v>
      </c>
      <c r="W589" s="139" t="b">
        <f t="shared" si="83"/>
        <v>0</v>
      </c>
      <c r="X589" s="139" t="b">
        <f t="shared" si="84"/>
        <v>0</v>
      </c>
      <c r="Y589" s="139" t="b">
        <f t="shared" si="85"/>
        <v>0</v>
      </c>
      <c r="Z589" s="139" t="b">
        <f t="shared" si="86"/>
        <v>0</v>
      </c>
      <c r="AA589" s="139" t="b">
        <f t="shared" si="87"/>
        <v>0</v>
      </c>
      <c r="AB589" s="139" t="b">
        <f t="shared" si="88"/>
        <v>0</v>
      </c>
      <c r="AC589" s="139">
        <f t="shared" si="89"/>
        <v>0</v>
      </c>
    </row>
    <row r="590" spans="16:29" x14ac:dyDescent="0.25">
      <c r="P590" s="90"/>
      <c r="Q590" s="90"/>
      <c r="R590" s="90"/>
      <c r="S590" s="90"/>
      <c r="T590" s="139" t="b">
        <f t="shared" si="80"/>
        <v>0</v>
      </c>
      <c r="U590" s="139" t="b">
        <f t="shared" si="81"/>
        <v>0</v>
      </c>
      <c r="V590" s="139" t="b">
        <f t="shared" si="82"/>
        <v>0</v>
      </c>
      <c r="W590" s="139" t="b">
        <f t="shared" si="83"/>
        <v>0</v>
      </c>
      <c r="X590" s="139" t="b">
        <f t="shared" si="84"/>
        <v>0</v>
      </c>
      <c r="Y590" s="139" t="b">
        <f t="shared" si="85"/>
        <v>0</v>
      </c>
      <c r="Z590" s="139" t="b">
        <f t="shared" si="86"/>
        <v>0</v>
      </c>
      <c r="AA590" s="139" t="b">
        <f t="shared" si="87"/>
        <v>0</v>
      </c>
      <c r="AB590" s="139" t="b">
        <f t="shared" si="88"/>
        <v>0</v>
      </c>
      <c r="AC590" s="139">
        <f t="shared" si="89"/>
        <v>0</v>
      </c>
    </row>
    <row r="591" spans="16:29" x14ac:dyDescent="0.25">
      <c r="P591" s="90"/>
      <c r="Q591" s="90"/>
      <c r="R591" s="90"/>
      <c r="S591" s="90"/>
      <c r="T591" s="139" t="b">
        <f t="shared" ref="T591:T654" si="90">IF(P591="&lt; 15 km/jour",IF(Q591="&gt; 75% du temps dans le trafic urbain",IF(R591="peu de chargement (&lt; 30 l)",IF(S591="&gt; 75 % du temps max. 1 passager",TRUE(),))))</f>
        <v>0</v>
      </c>
      <c r="U591" s="139" t="b">
        <f t="shared" ref="U591:U654" si="91">IF(P591="&lt; 100 km/jour",IF(Q591="&gt; 75% du temps dans le trafic urbain",IF(R591="quantité moy. chargement (30-300 l)",IF(S591="&gt; 75 % du temps max. 4 passagers",TRUE(),))))</f>
        <v>0</v>
      </c>
      <c r="V591" s="139" t="b">
        <f t="shared" ref="V591:V654" si="92">IF(P591="&lt; 100 km/jour",IF(Q591="&gt; 75% du temps dans le trafic urbain",IF(R591="quantité moy. chargement (30-300 l)",IF(S591="&gt; 75 % du temps max. 1 passager",TRUE(),))))</f>
        <v>0</v>
      </c>
      <c r="W591" s="139" t="b">
        <f t="shared" ref="W591:W654" si="93">IF(P591="&lt; 100 km/jour",IF(Q591="&gt; 75% du temps dans le trafic urbain",IF(R591="peu de chargement (&lt; 30 l)",IF(S591="&gt; 75 % du temps max. 1 passager",TRUE(),))))</f>
        <v>0</v>
      </c>
      <c r="X591" s="139" t="b">
        <f t="shared" ref="X591:X654" si="94">IF(P591="&lt; 100 km/jour",IF(Q591="&gt; 75% du temps dans le trafic urbain",IF(R591="peu de chargement (&lt; 30 l)",IF(S591="&gt; 75 % du temps max. 4 passagers",TRUE(),))))</f>
        <v>0</v>
      </c>
      <c r="Y591" s="139" t="b">
        <f t="shared" ref="Y591:Y654" si="95">IF(P591="&lt; 15 km/jour",IF(Q591="&gt; 75% du temps dans le trafic urbain",IF(R591="quantité moy. chargement (30-300 l)",IF(S591="&gt; 75 % du temps max. 4 passagers",TRUE(),))))</f>
        <v>0</v>
      </c>
      <c r="Z591" s="139" t="b">
        <f t="shared" ref="Z591:Z654" si="96">IF(P591="&lt; 15 km/jour",IF(Q591="&gt; 75% du temps dans le trafic urbain",IF(R591="quantité moy. chargement (30-300 l)",IF(S591="&gt; 75 % du temps max. 1 passager",TRUE(),))))</f>
        <v>0</v>
      </c>
      <c r="AA591" s="139" t="b">
        <f t="shared" ref="AA591:AA654" si="97">IF(P591="&lt; 15 km/jour",IF(Q591="&gt; 75% du temps dans le trafic urbain",IF(R591="peu de chargement (&lt; 30 l)",IF(S591="&gt; 75 % du temps max. 1 passager",TRUE(),))))</f>
        <v>0</v>
      </c>
      <c r="AB591" s="139" t="b">
        <f t="shared" ref="AB591:AB654" si="98">IF(P591="&lt; 15 km/jour",IF(Q591="&gt; 75% du temps dans le trafic urbain",IF(R591="peu de chargement (&lt; 30 l)",IF(S591="&gt; 75 % du temps max. 4 passagers",TRUE(),))))</f>
        <v>0</v>
      </c>
      <c r="AC591" s="139">
        <f t="shared" ref="AC591:AC654" si="99">COUNTIF(U591:AB591,TRUE())</f>
        <v>0</v>
      </c>
    </row>
    <row r="592" spans="16:29" x14ac:dyDescent="0.25">
      <c r="P592" s="90"/>
      <c r="Q592" s="90"/>
      <c r="R592" s="90"/>
      <c r="S592" s="90"/>
      <c r="T592" s="139" t="b">
        <f t="shared" si="90"/>
        <v>0</v>
      </c>
      <c r="U592" s="139" t="b">
        <f t="shared" si="91"/>
        <v>0</v>
      </c>
      <c r="V592" s="139" t="b">
        <f t="shared" si="92"/>
        <v>0</v>
      </c>
      <c r="W592" s="139" t="b">
        <f t="shared" si="93"/>
        <v>0</v>
      </c>
      <c r="X592" s="139" t="b">
        <f t="shared" si="94"/>
        <v>0</v>
      </c>
      <c r="Y592" s="139" t="b">
        <f t="shared" si="95"/>
        <v>0</v>
      </c>
      <c r="Z592" s="139" t="b">
        <f t="shared" si="96"/>
        <v>0</v>
      </c>
      <c r="AA592" s="139" t="b">
        <f t="shared" si="97"/>
        <v>0</v>
      </c>
      <c r="AB592" s="139" t="b">
        <f t="shared" si="98"/>
        <v>0</v>
      </c>
      <c r="AC592" s="139">
        <f t="shared" si="99"/>
        <v>0</v>
      </c>
    </row>
    <row r="593" spans="16:29" x14ac:dyDescent="0.25">
      <c r="P593" s="90"/>
      <c r="Q593" s="90"/>
      <c r="R593" s="90"/>
      <c r="S593" s="90"/>
      <c r="T593" s="139" t="b">
        <f t="shared" si="90"/>
        <v>0</v>
      </c>
      <c r="U593" s="139" t="b">
        <f t="shared" si="91"/>
        <v>0</v>
      </c>
      <c r="V593" s="139" t="b">
        <f t="shared" si="92"/>
        <v>0</v>
      </c>
      <c r="W593" s="139" t="b">
        <f t="shared" si="93"/>
        <v>0</v>
      </c>
      <c r="X593" s="139" t="b">
        <f t="shared" si="94"/>
        <v>0</v>
      </c>
      <c r="Y593" s="139" t="b">
        <f t="shared" si="95"/>
        <v>0</v>
      </c>
      <c r="Z593" s="139" t="b">
        <f t="shared" si="96"/>
        <v>0</v>
      </c>
      <c r="AA593" s="139" t="b">
        <f t="shared" si="97"/>
        <v>0</v>
      </c>
      <c r="AB593" s="139" t="b">
        <f t="shared" si="98"/>
        <v>0</v>
      </c>
      <c r="AC593" s="139">
        <f t="shared" si="99"/>
        <v>0</v>
      </c>
    </row>
    <row r="594" spans="16:29" x14ac:dyDescent="0.25">
      <c r="P594" s="90"/>
      <c r="Q594" s="90"/>
      <c r="R594" s="90"/>
      <c r="S594" s="90"/>
      <c r="T594" s="139" t="b">
        <f t="shared" si="90"/>
        <v>0</v>
      </c>
      <c r="U594" s="139" t="b">
        <f t="shared" si="91"/>
        <v>0</v>
      </c>
      <c r="V594" s="139" t="b">
        <f t="shared" si="92"/>
        <v>0</v>
      </c>
      <c r="W594" s="139" t="b">
        <f t="shared" si="93"/>
        <v>0</v>
      </c>
      <c r="X594" s="139" t="b">
        <f t="shared" si="94"/>
        <v>0</v>
      </c>
      <c r="Y594" s="139" t="b">
        <f t="shared" si="95"/>
        <v>0</v>
      </c>
      <c r="Z594" s="139" t="b">
        <f t="shared" si="96"/>
        <v>0</v>
      </c>
      <c r="AA594" s="139" t="b">
        <f t="shared" si="97"/>
        <v>0</v>
      </c>
      <c r="AB594" s="139" t="b">
        <f t="shared" si="98"/>
        <v>0</v>
      </c>
      <c r="AC594" s="139">
        <f t="shared" si="99"/>
        <v>0</v>
      </c>
    </row>
    <row r="595" spans="16:29" x14ac:dyDescent="0.25">
      <c r="P595" s="90"/>
      <c r="Q595" s="90"/>
      <c r="R595" s="90"/>
      <c r="S595" s="90"/>
      <c r="T595" s="139" t="b">
        <f t="shared" si="90"/>
        <v>0</v>
      </c>
      <c r="U595" s="139" t="b">
        <f t="shared" si="91"/>
        <v>0</v>
      </c>
      <c r="V595" s="139" t="b">
        <f t="shared" si="92"/>
        <v>0</v>
      </c>
      <c r="W595" s="139" t="b">
        <f t="shared" si="93"/>
        <v>0</v>
      </c>
      <c r="X595" s="139" t="b">
        <f t="shared" si="94"/>
        <v>0</v>
      </c>
      <c r="Y595" s="139" t="b">
        <f t="shared" si="95"/>
        <v>0</v>
      </c>
      <c r="Z595" s="139" t="b">
        <f t="shared" si="96"/>
        <v>0</v>
      </c>
      <c r="AA595" s="139" t="b">
        <f t="shared" si="97"/>
        <v>0</v>
      </c>
      <c r="AB595" s="139" t="b">
        <f t="shared" si="98"/>
        <v>0</v>
      </c>
      <c r="AC595" s="139">
        <f t="shared" si="99"/>
        <v>0</v>
      </c>
    </row>
    <row r="596" spans="16:29" x14ac:dyDescent="0.25">
      <c r="P596" s="90"/>
      <c r="Q596" s="90"/>
      <c r="R596" s="90"/>
      <c r="S596" s="90"/>
      <c r="T596" s="139" t="b">
        <f t="shared" si="90"/>
        <v>0</v>
      </c>
      <c r="U596" s="139" t="b">
        <f t="shared" si="91"/>
        <v>0</v>
      </c>
      <c r="V596" s="139" t="b">
        <f t="shared" si="92"/>
        <v>0</v>
      </c>
      <c r="W596" s="139" t="b">
        <f t="shared" si="93"/>
        <v>0</v>
      </c>
      <c r="X596" s="139" t="b">
        <f t="shared" si="94"/>
        <v>0</v>
      </c>
      <c r="Y596" s="139" t="b">
        <f t="shared" si="95"/>
        <v>0</v>
      </c>
      <c r="Z596" s="139" t="b">
        <f t="shared" si="96"/>
        <v>0</v>
      </c>
      <c r="AA596" s="139" t="b">
        <f t="shared" si="97"/>
        <v>0</v>
      </c>
      <c r="AB596" s="139" t="b">
        <f t="shared" si="98"/>
        <v>0</v>
      </c>
      <c r="AC596" s="139">
        <f t="shared" si="99"/>
        <v>0</v>
      </c>
    </row>
    <row r="597" spans="16:29" x14ac:dyDescent="0.25">
      <c r="P597" s="90"/>
      <c r="Q597" s="90"/>
      <c r="R597" s="90"/>
      <c r="S597" s="90"/>
      <c r="T597" s="139" t="b">
        <f t="shared" si="90"/>
        <v>0</v>
      </c>
      <c r="U597" s="139" t="b">
        <f t="shared" si="91"/>
        <v>0</v>
      </c>
      <c r="V597" s="139" t="b">
        <f t="shared" si="92"/>
        <v>0</v>
      </c>
      <c r="W597" s="139" t="b">
        <f t="shared" si="93"/>
        <v>0</v>
      </c>
      <c r="X597" s="139" t="b">
        <f t="shared" si="94"/>
        <v>0</v>
      </c>
      <c r="Y597" s="139" t="b">
        <f t="shared" si="95"/>
        <v>0</v>
      </c>
      <c r="Z597" s="139" t="b">
        <f t="shared" si="96"/>
        <v>0</v>
      </c>
      <c r="AA597" s="139" t="b">
        <f t="shared" si="97"/>
        <v>0</v>
      </c>
      <c r="AB597" s="139" t="b">
        <f t="shared" si="98"/>
        <v>0</v>
      </c>
      <c r="AC597" s="139">
        <f t="shared" si="99"/>
        <v>0</v>
      </c>
    </row>
    <row r="598" spans="16:29" x14ac:dyDescent="0.25">
      <c r="P598" s="90"/>
      <c r="Q598" s="90"/>
      <c r="R598" s="90"/>
      <c r="S598" s="90"/>
      <c r="T598" s="139" t="b">
        <f t="shared" si="90"/>
        <v>0</v>
      </c>
      <c r="U598" s="139" t="b">
        <f t="shared" si="91"/>
        <v>0</v>
      </c>
      <c r="V598" s="139" t="b">
        <f t="shared" si="92"/>
        <v>0</v>
      </c>
      <c r="W598" s="139" t="b">
        <f t="shared" si="93"/>
        <v>0</v>
      </c>
      <c r="X598" s="139" t="b">
        <f t="shared" si="94"/>
        <v>0</v>
      </c>
      <c r="Y598" s="139" t="b">
        <f t="shared" si="95"/>
        <v>0</v>
      </c>
      <c r="Z598" s="139" t="b">
        <f t="shared" si="96"/>
        <v>0</v>
      </c>
      <c r="AA598" s="139" t="b">
        <f t="shared" si="97"/>
        <v>0</v>
      </c>
      <c r="AB598" s="139" t="b">
        <f t="shared" si="98"/>
        <v>0</v>
      </c>
      <c r="AC598" s="139">
        <f t="shared" si="99"/>
        <v>0</v>
      </c>
    </row>
    <row r="599" spans="16:29" x14ac:dyDescent="0.25">
      <c r="P599" s="90"/>
      <c r="Q599" s="90"/>
      <c r="R599" s="90"/>
      <c r="S599" s="90"/>
      <c r="T599" s="139" t="b">
        <f t="shared" si="90"/>
        <v>0</v>
      </c>
      <c r="U599" s="139" t="b">
        <f t="shared" si="91"/>
        <v>0</v>
      </c>
      <c r="V599" s="139" t="b">
        <f t="shared" si="92"/>
        <v>0</v>
      </c>
      <c r="W599" s="139" t="b">
        <f t="shared" si="93"/>
        <v>0</v>
      </c>
      <c r="X599" s="139" t="b">
        <f t="shared" si="94"/>
        <v>0</v>
      </c>
      <c r="Y599" s="139" t="b">
        <f t="shared" si="95"/>
        <v>0</v>
      </c>
      <c r="Z599" s="139" t="b">
        <f t="shared" si="96"/>
        <v>0</v>
      </c>
      <c r="AA599" s="139" t="b">
        <f t="shared" si="97"/>
        <v>0</v>
      </c>
      <c r="AB599" s="139" t="b">
        <f t="shared" si="98"/>
        <v>0</v>
      </c>
      <c r="AC599" s="139">
        <f t="shared" si="99"/>
        <v>0</v>
      </c>
    </row>
    <row r="600" spans="16:29" x14ac:dyDescent="0.25">
      <c r="P600" s="90"/>
      <c r="Q600" s="90"/>
      <c r="R600" s="90"/>
      <c r="S600" s="90"/>
      <c r="T600" s="139" t="b">
        <f t="shared" si="90"/>
        <v>0</v>
      </c>
      <c r="U600" s="139" t="b">
        <f t="shared" si="91"/>
        <v>0</v>
      </c>
      <c r="V600" s="139" t="b">
        <f t="shared" si="92"/>
        <v>0</v>
      </c>
      <c r="W600" s="139" t="b">
        <f t="shared" si="93"/>
        <v>0</v>
      </c>
      <c r="X600" s="139" t="b">
        <f t="shared" si="94"/>
        <v>0</v>
      </c>
      <c r="Y600" s="139" t="b">
        <f t="shared" si="95"/>
        <v>0</v>
      </c>
      <c r="Z600" s="139" t="b">
        <f t="shared" si="96"/>
        <v>0</v>
      </c>
      <c r="AA600" s="139" t="b">
        <f t="shared" si="97"/>
        <v>0</v>
      </c>
      <c r="AB600" s="139" t="b">
        <f t="shared" si="98"/>
        <v>0</v>
      </c>
      <c r="AC600" s="139">
        <f t="shared" si="99"/>
        <v>0</v>
      </c>
    </row>
    <row r="601" spans="16:29" x14ac:dyDescent="0.25">
      <c r="P601" s="90"/>
      <c r="Q601" s="90"/>
      <c r="R601" s="90"/>
      <c r="S601" s="90"/>
      <c r="T601" s="139" t="b">
        <f t="shared" si="90"/>
        <v>0</v>
      </c>
      <c r="U601" s="139" t="b">
        <f t="shared" si="91"/>
        <v>0</v>
      </c>
      <c r="V601" s="139" t="b">
        <f t="shared" si="92"/>
        <v>0</v>
      </c>
      <c r="W601" s="139" t="b">
        <f t="shared" si="93"/>
        <v>0</v>
      </c>
      <c r="X601" s="139" t="b">
        <f t="shared" si="94"/>
        <v>0</v>
      </c>
      <c r="Y601" s="139" t="b">
        <f t="shared" si="95"/>
        <v>0</v>
      </c>
      <c r="Z601" s="139" t="b">
        <f t="shared" si="96"/>
        <v>0</v>
      </c>
      <c r="AA601" s="139" t="b">
        <f t="shared" si="97"/>
        <v>0</v>
      </c>
      <c r="AB601" s="139" t="b">
        <f t="shared" si="98"/>
        <v>0</v>
      </c>
      <c r="AC601" s="139">
        <f t="shared" si="99"/>
        <v>0</v>
      </c>
    </row>
    <row r="602" spans="16:29" x14ac:dyDescent="0.25">
      <c r="P602" s="90"/>
      <c r="Q602" s="90"/>
      <c r="R602" s="90"/>
      <c r="S602" s="90"/>
      <c r="T602" s="139" t="b">
        <f t="shared" si="90"/>
        <v>0</v>
      </c>
      <c r="U602" s="139" t="b">
        <f t="shared" si="91"/>
        <v>0</v>
      </c>
      <c r="V602" s="139" t="b">
        <f t="shared" si="92"/>
        <v>0</v>
      </c>
      <c r="W602" s="139" t="b">
        <f t="shared" si="93"/>
        <v>0</v>
      </c>
      <c r="X602" s="139" t="b">
        <f t="shared" si="94"/>
        <v>0</v>
      </c>
      <c r="Y602" s="139" t="b">
        <f t="shared" si="95"/>
        <v>0</v>
      </c>
      <c r="Z602" s="139" t="b">
        <f t="shared" si="96"/>
        <v>0</v>
      </c>
      <c r="AA602" s="139" t="b">
        <f t="shared" si="97"/>
        <v>0</v>
      </c>
      <c r="AB602" s="139" t="b">
        <f t="shared" si="98"/>
        <v>0</v>
      </c>
      <c r="AC602" s="139">
        <f t="shared" si="99"/>
        <v>0</v>
      </c>
    </row>
    <row r="603" spans="16:29" x14ac:dyDescent="0.25">
      <c r="P603" s="90"/>
      <c r="Q603" s="90"/>
      <c r="R603" s="90"/>
      <c r="S603" s="90"/>
      <c r="T603" s="139" t="b">
        <f t="shared" si="90"/>
        <v>0</v>
      </c>
      <c r="U603" s="139" t="b">
        <f t="shared" si="91"/>
        <v>0</v>
      </c>
      <c r="V603" s="139" t="b">
        <f t="shared" si="92"/>
        <v>0</v>
      </c>
      <c r="W603" s="139" t="b">
        <f t="shared" si="93"/>
        <v>0</v>
      </c>
      <c r="X603" s="139" t="b">
        <f t="shared" si="94"/>
        <v>0</v>
      </c>
      <c r="Y603" s="139" t="b">
        <f t="shared" si="95"/>
        <v>0</v>
      </c>
      <c r="Z603" s="139" t="b">
        <f t="shared" si="96"/>
        <v>0</v>
      </c>
      <c r="AA603" s="139" t="b">
        <f t="shared" si="97"/>
        <v>0</v>
      </c>
      <c r="AB603" s="139" t="b">
        <f t="shared" si="98"/>
        <v>0</v>
      </c>
      <c r="AC603" s="139">
        <f t="shared" si="99"/>
        <v>0</v>
      </c>
    </row>
    <row r="604" spans="16:29" x14ac:dyDescent="0.25">
      <c r="P604" s="90"/>
      <c r="Q604" s="90"/>
      <c r="R604" s="90"/>
      <c r="S604" s="90"/>
      <c r="T604" s="139" t="b">
        <f t="shared" si="90"/>
        <v>0</v>
      </c>
      <c r="U604" s="139" t="b">
        <f t="shared" si="91"/>
        <v>0</v>
      </c>
      <c r="V604" s="139" t="b">
        <f t="shared" si="92"/>
        <v>0</v>
      </c>
      <c r="W604" s="139" t="b">
        <f t="shared" si="93"/>
        <v>0</v>
      </c>
      <c r="X604" s="139" t="b">
        <f t="shared" si="94"/>
        <v>0</v>
      </c>
      <c r="Y604" s="139" t="b">
        <f t="shared" si="95"/>
        <v>0</v>
      </c>
      <c r="Z604" s="139" t="b">
        <f t="shared" si="96"/>
        <v>0</v>
      </c>
      <c r="AA604" s="139" t="b">
        <f t="shared" si="97"/>
        <v>0</v>
      </c>
      <c r="AB604" s="139" t="b">
        <f t="shared" si="98"/>
        <v>0</v>
      </c>
      <c r="AC604" s="139">
        <f t="shared" si="99"/>
        <v>0</v>
      </c>
    </row>
    <row r="605" spans="16:29" x14ac:dyDescent="0.25">
      <c r="P605" s="90"/>
      <c r="Q605" s="90"/>
      <c r="R605" s="90"/>
      <c r="S605" s="90"/>
      <c r="T605" s="139" t="b">
        <f t="shared" si="90"/>
        <v>0</v>
      </c>
      <c r="U605" s="139" t="b">
        <f t="shared" si="91"/>
        <v>0</v>
      </c>
      <c r="V605" s="139" t="b">
        <f t="shared" si="92"/>
        <v>0</v>
      </c>
      <c r="W605" s="139" t="b">
        <f t="shared" si="93"/>
        <v>0</v>
      </c>
      <c r="X605" s="139" t="b">
        <f t="shared" si="94"/>
        <v>0</v>
      </c>
      <c r="Y605" s="139" t="b">
        <f t="shared" si="95"/>
        <v>0</v>
      </c>
      <c r="Z605" s="139" t="b">
        <f t="shared" si="96"/>
        <v>0</v>
      </c>
      <c r="AA605" s="139" t="b">
        <f t="shared" si="97"/>
        <v>0</v>
      </c>
      <c r="AB605" s="139" t="b">
        <f t="shared" si="98"/>
        <v>0</v>
      </c>
      <c r="AC605" s="139">
        <f t="shared" si="99"/>
        <v>0</v>
      </c>
    </row>
    <row r="606" spans="16:29" x14ac:dyDescent="0.25">
      <c r="P606" s="90"/>
      <c r="Q606" s="90"/>
      <c r="R606" s="90"/>
      <c r="S606" s="90"/>
      <c r="T606" s="139" t="b">
        <f t="shared" si="90"/>
        <v>0</v>
      </c>
      <c r="U606" s="139" t="b">
        <f t="shared" si="91"/>
        <v>0</v>
      </c>
      <c r="V606" s="139" t="b">
        <f t="shared" si="92"/>
        <v>0</v>
      </c>
      <c r="W606" s="139" t="b">
        <f t="shared" si="93"/>
        <v>0</v>
      </c>
      <c r="X606" s="139" t="b">
        <f t="shared" si="94"/>
        <v>0</v>
      </c>
      <c r="Y606" s="139" t="b">
        <f t="shared" si="95"/>
        <v>0</v>
      </c>
      <c r="Z606" s="139" t="b">
        <f t="shared" si="96"/>
        <v>0</v>
      </c>
      <c r="AA606" s="139" t="b">
        <f t="shared" si="97"/>
        <v>0</v>
      </c>
      <c r="AB606" s="139" t="b">
        <f t="shared" si="98"/>
        <v>0</v>
      </c>
      <c r="AC606" s="139">
        <f t="shared" si="99"/>
        <v>0</v>
      </c>
    </row>
    <row r="607" spans="16:29" x14ac:dyDescent="0.25">
      <c r="P607" s="90"/>
      <c r="Q607" s="90"/>
      <c r="R607" s="90"/>
      <c r="S607" s="90"/>
      <c r="T607" s="139" t="b">
        <f t="shared" si="90"/>
        <v>0</v>
      </c>
      <c r="U607" s="139" t="b">
        <f t="shared" si="91"/>
        <v>0</v>
      </c>
      <c r="V607" s="139" t="b">
        <f t="shared" si="92"/>
        <v>0</v>
      </c>
      <c r="W607" s="139" t="b">
        <f t="shared" si="93"/>
        <v>0</v>
      </c>
      <c r="X607" s="139" t="b">
        <f t="shared" si="94"/>
        <v>0</v>
      </c>
      <c r="Y607" s="139" t="b">
        <f t="shared" si="95"/>
        <v>0</v>
      </c>
      <c r="Z607" s="139" t="b">
        <f t="shared" si="96"/>
        <v>0</v>
      </c>
      <c r="AA607" s="139" t="b">
        <f t="shared" si="97"/>
        <v>0</v>
      </c>
      <c r="AB607" s="139" t="b">
        <f t="shared" si="98"/>
        <v>0</v>
      </c>
      <c r="AC607" s="139">
        <f t="shared" si="99"/>
        <v>0</v>
      </c>
    </row>
    <row r="608" spans="16:29" x14ac:dyDescent="0.25">
      <c r="P608" s="90"/>
      <c r="Q608" s="90"/>
      <c r="R608" s="90"/>
      <c r="S608" s="90"/>
      <c r="T608" s="139" t="b">
        <f t="shared" si="90"/>
        <v>0</v>
      </c>
      <c r="U608" s="139" t="b">
        <f t="shared" si="91"/>
        <v>0</v>
      </c>
      <c r="V608" s="139" t="b">
        <f t="shared" si="92"/>
        <v>0</v>
      </c>
      <c r="W608" s="139" t="b">
        <f t="shared" si="93"/>
        <v>0</v>
      </c>
      <c r="X608" s="139" t="b">
        <f t="shared" si="94"/>
        <v>0</v>
      </c>
      <c r="Y608" s="139" t="b">
        <f t="shared" si="95"/>
        <v>0</v>
      </c>
      <c r="Z608" s="139" t="b">
        <f t="shared" si="96"/>
        <v>0</v>
      </c>
      <c r="AA608" s="139" t="b">
        <f t="shared" si="97"/>
        <v>0</v>
      </c>
      <c r="AB608" s="139" t="b">
        <f t="shared" si="98"/>
        <v>0</v>
      </c>
      <c r="AC608" s="139">
        <f t="shared" si="99"/>
        <v>0</v>
      </c>
    </row>
    <row r="609" spans="16:29" x14ac:dyDescent="0.25">
      <c r="P609" s="90"/>
      <c r="Q609" s="90"/>
      <c r="R609" s="90"/>
      <c r="S609" s="90"/>
      <c r="T609" s="139" t="b">
        <f t="shared" si="90"/>
        <v>0</v>
      </c>
      <c r="U609" s="139" t="b">
        <f t="shared" si="91"/>
        <v>0</v>
      </c>
      <c r="V609" s="139" t="b">
        <f t="shared" si="92"/>
        <v>0</v>
      </c>
      <c r="W609" s="139" t="b">
        <f t="shared" si="93"/>
        <v>0</v>
      </c>
      <c r="X609" s="139" t="b">
        <f t="shared" si="94"/>
        <v>0</v>
      </c>
      <c r="Y609" s="139" t="b">
        <f t="shared" si="95"/>
        <v>0</v>
      </c>
      <c r="Z609" s="139" t="b">
        <f t="shared" si="96"/>
        <v>0</v>
      </c>
      <c r="AA609" s="139" t="b">
        <f t="shared" si="97"/>
        <v>0</v>
      </c>
      <c r="AB609" s="139" t="b">
        <f t="shared" si="98"/>
        <v>0</v>
      </c>
      <c r="AC609" s="139">
        <f t="shared" si="99"/>
        <v>0</v>
      </c>
    </row>
    <row r="610" spans="16:29" x14ac:dyDescent="0.25">
      <c r="P610" s="90"/>
      <c r="Q610" s="90"/>
      <c r="R610" s="90"/>
      <c r="S610" s="90"/>
      <c r="T610" s="139" t="b">
        <f t="shared" si="90"/>
        <v>0</v>
      </c>
      <c r="U610" s="139" t="b">
        <f t="shared" si="91"/>
        <v>0</v>
      </c>
      <c r="V610" s="139" t="b">
        <f t="shared" si="92"/>
        <v>0</v>
      </c>
      <c r="W610" s="139" t="b">
        <f t="shared" si="93"/>
        <v>0</v>
      </c>
      <c r="X610" s="139" t="b">
        <f t="shared" si="94"/>
        <v>0</v>
      </c>
      <c r="Y610" s="139" t="b">
        <f t="shared" si="95"/>
        <v>0</v>
      </c>
      <c r="Z610" s="139" t="b">
        <f t="shared" si="96"/>
        <v>0</v>
      </c>
      <c r="AA610" s="139" t="b">
        <f t="shared" si="97"/>
        <v>0</v>
      </c>
      <c r="AB610" s="139" t="b">
        <f t="shared" si="98"/>
        <v>0</v>
      </c>
      <c r="AC610" s="139">
        <f t="shared" si="99"/>
        <v>0</v>
      </c>
    </row>
    <row r="611" spans="16:29" x14ac:dyDescent="0.25">
      <c r="P611" s="90"/>
      <c r="Q611" s="90"/>
      <c r="R611" s="90"/>
      <c r="S611" s="90"/>
      <c r="T611" s="139" t="b">
        <f t="shared" si="90"/>
        <v>0</v>
      </c>
      <c r="U611" s="139" t="b">
        <f t="shared" si="91"/>
        <v>0</v>
      </c>
      <c r="V611" s="139" t="b">
        <f t="shared" si="92"/>
        <v>0</v>
      </c>
      <c r="W611" s="139" t="b">
        <f t="shared" si="93"/>
        <v>0</v>
      </c>
      <c r="X611" s="139" t="b">
        <f t="shared" si="94"/>
        <v>0</v>
      </c>
      <c r="Y611" s="139" t="b">
        <f t="shared" si="95"/>
        <v>0</v>
      </c>
      <c r="Z611" s="139" t="b">
        <f t="shared" si="96"/>
        <v>0</v>
      </c>
      <c r="AA611" s="139" t="b">
        <f t="shared" si="97"/>
        <v>0</v>
      </c>
      <c r="AB611" s="139" t="b">
        <f t="shared" si="98"/>
        <v>0</v>
      </c>
      <c r="AC611" s="139">
        <f t="shared" si="99"/>
        <v>0</v>
      </c>
    </row>
    <row r="612" spans="16:29" x14ac:dyDescent="0.25">
      <c r="P612" s="90"/>
      <c r="Q612" s="90"/>
      <c r="R612" s="90"/>
      <c r="S612" s="90"/>
      <c r="T612" s="139" t="b">
        <f t="shared" si="90"/>
        <v>0</v>
      </c>
      <c r="U612" s="139" t="b">
        <f t="shared" si="91"/>
        <v>0</v>
      </c>
      <c r="V612" s="139" t="b">
        <f t="shared" si="92"/>
        <v>0</v>
      </c>
      <c r="W612" s="139" t="b">
        <f t="shared" si="93"/>
        <v>0</v>
      </c>
      <c r="X612" s="139" t="b">
        <f t="shared" si="94"/>
        <v>0</v>
      </c>
      <c r="Y612" s="139" t="b">
        <f t="shared" si="95"/>
        <v>0</v>
      </c>
      <c r="Z612" s="139" t="b">
        <f t="shared" si="96"/>
        <v>0</v>
      </c>
      <c r="AA612" s="139" t="b">
        <f t="shared" si="97"/>
        <v>0</v>
      </c>
      <c r="AB612" s="139" t="b">
        <f t="shared" si="98"/>
        <v>0</v>
      </c>
      <c r="AC612" s="139">
        <f t="shared" si="99"/>
        <v>0</v>
      </c>
    </row>
    <row r="613" spans="16:29" x14ac:dyDescent="0.25">
      <c r="P613" s="90"/>
      <c r="Q613" s="90"/>
      <c r="R613" s="90"/>
      <c r="S613" s="90"/>
      <c r="T613" s="139" t="b">
        <f t="shared" si="90"/>
        <v>0</v>
      </c>
      <c r="U613" s="139" t="b">
        <f t="shared" si="91"/>
        <v>0</v>
      </c>
      <c r="V613" s="139" t="b">
        <f t="shared" si="92"/>
        <v>0</v>
      </c>
      <c r="W613" s="139" t="b">
        <f t="shared" si="93"/>
        <v>0</v>
      </c>
      <c r="X613" s="139" t="b">
        <f t="shared" si="94"/>
        <v>0</v>
      </c>
      <c r="Y613" s="139" t="b">
        <f t="shared" si="95"/>
        <v>0</v>
      </c>
      <c r="Z613" s="139" t="b">
        <f t="shared" si="96"/>
        <v>0</v>
      </c>
      <c r="AA613" s="139" t="b">
        <f t="shared" si="97"/>
        <v>0</v>
      </c>
      <c r="AB613" s="139" t="b">
        <f t="shared" si="98"/>
        <v>0</v>
      </c>
      <c r="AC613" s="139">
        <f t="shared" si="99"/>
        <v>0</v>
      </c>
    </row>
    <row r="614" spans="16:29" x14ac:dyDescent="0.25">
      <c r="P614" s="90"/>
      <c r="Q614" s="90"/>
      <c r="R614" s="90"/>
      <c r="S614" s="90"/>
      <c r="T614" s="139" t="b">
        <f t="shared" si="90"/>
        <v>0</v>
      </c>
      <c r="U614" s="139" t="b">
        <f t="shared" si="91"/>
        <v>0</v>
      </c>
      <c r="V614" s="139" t="b">
        <f t="shared" si="92"/>
        <v>0</v>
      </c>
      <c r="W614" s="139" t="b">
        <f t="shared" si="93"/>
        <v>0</v>
      </c>
      <c r="X614" s="139" t="b">
        <f t="shared" si="94"/>
        <v>0</v>
      </c>
      <c r="Y614" s="139" t="b">
        <f t="shared" si="95"/>
        <v>0</v>
      </c>
      <c r="Z614" s="139" t="b">
        <f t="shared" si="96"/>
        <v>0</v>
      </c>
      <c r="AA614" s="139" t="b">
        <f t="shared" si="97"/>
        <v>0</v>
      </c>
      <c r="AB614" s="139" t="b">
        <f t="shared" si="98"/>
        <v>0</v>
      </c>
      <c r="AC614" s="139">
        <f t="shared" si="99"/>
        <v>0</v>
      </c>
    </row>
    <row r="615" spans="16:29" x14ac:dyDescent="0.25">
      <c r="P615" s="90"/>
      <c r="Q615" s="90"/>
      <c r="R615" s="90"/>
      <c r="S615" s="90"/>
      <c r="T615" s="139" t="b">
        <f t="shared" si="90"/>
        <v>0</v>
      </c>
      <c r="U615" s="139" t="b">
        <f t="shared" si="91"/>
        <v>0</v>
      </c>
      <c r="V615" s="139" t="b">
        <f t="shared" si="92"/>
        <v>0</v>
      </c>
      <c r="W615" s="139" t="b">
        <f t="shared" si="93"/>
        <v>0</v>
      </c>
      <c r="X615" s="139" t="b">
        <f t="shared" si="94"/>
        <v>0</v>
      </c>
      <c r="Y615" s="139" t="b">
        <f t="shared" si="95"/>
        <v>0</v>
      </c>
      <c r="Z615" s="139" t="b">
        <f t="shared" si="96"/>
        <v>0</v>
      </c>
      <c r="AA615" s="139" t="b">
        <f t="shared" si="97"/>
        <v>0</v>
      </c>
      <c r="AB615" s="139" t="b">
        <f t="shared" si="98"/>
        <v>0</v>
      </c>
      <c r="AC615" s="139">
        <f t="shared" si="99"/>
        <v>0</v>
      </c>
    </row>
    <row r="616" spans="16:29" x14ac:dyDescent="0.25">
      <c r="P616" s="90"/>
      <c r="Q616" s="90"/>
      <c r="R616" s="90"/>
      <c r="S616" s="90"/>
      <c r="T616" s="139" t="b">
        <f t="shared" si="90"/>
        <v>0</v>
      </c>
      <c r="U616" s="139" t="b">
        <f t="shared" si="91"/>
        <v>0</v>
      </c>
      <c r="V616" s="139" t="b">
        <f t="shared" si="92"/>
        <v>0</v>
      </c>
      <c r="W616" s="139" t="b">
        <f t="shared" si="93"/>
        <v>0</v>
      </c>
      <c r="X616" s="139" t="b">
        <f t="shared" si="94"/>
        <v>0</v>
      </c>
      <c r="Y616" s="139" t="b">
        <f t="shared" si="95"/>
        <v>0</v>
      </c>
      <c r="Z616" s="139" t="b">
        <f t="shared" si="96"/>
        <v>0</v>
      </c>
      <c r="AA616" s="139" t="b">
        <f t="shared" si="97"/>
        <v>0</v>
      </c>
      <c r="AB616" s="139" t="b">
        <f t="shared" si="98"/>
        <v>0</v>
      </c>
      <c r="AC616" s="139">
        <f t="shared" si="99"/>
        <v>0</v>
      </c>
    </row>
    <row r="617" spans="16:29" x14ac:dyDescent="0.25">
      <c r="P617" s="90"/>
      <c r="Q617" s="90"/>
      <c r="R617" s="90"/>
      <c r="S617" s="90"/>
      <c r="T617" s="139" t="b">
        <f t="shared" si="90"/>
        <v>0</v>
      </c>
      <c r="U617" s="139" t="b">
        <f t="shared" si="91"/>
        <v>0</v>
      </c>
      <c r="V617" s="139" t="b">
        <f t="shared" si="92"/>
        <v>0</v>
      </c>
      <c r="W617" s="139" t="b">
        <f t="shared" si="93"/>
        <v>0</v>
      </c>
      <c r="X617" s="139" t="b">
        <f t="shared" si="94"/>
        <v>0</v>
      </c>
      <c r="Y617" s="139" t="b">
        <f t="shared" si="95"/>
        <v>0</v>
      </c>
      <c r="Z617" s="139" t="b">
        <f t="shared" si="96"/>
        <v>0</v>
      </c>
      <c r="AA617" s="139" t="b">
        <f t="shared" si="97"/>
        <v>0</v>
      </c>
      <c r="AB617" s="139" t="b">
        <f t="shared" si="98"/>
        <v>0</v>
      </c>
      <c r="AC617" s="139">
        <f t="shared" si="99"/>
        <v>0</v>
      </c>
    </row>
    <row r="618" spans="16:29" x14ac:dyDescent="0.25">
      <c r="P618" s="90"/>
      <c r="Q618" s="90"/>
      <c r="R618" s="90"/>
      <c r="S618" s="90"/>
      <c r="T618" s="139" t="b">
        <f t="shared" si="90"/>
        <v>0</v>
      </c>
      <c r="U618" s="139" t="b">
        <f t="shared" si="91"/>
        <v>0</v>
      </c>
      <c r="V618" s="139" t="b">
        <f t="shared" si="92"/>
        <v>0</v>
      </c>
      <c r="W618" s="139" t="b">
        <f t="shared" si="93"/>
        <v>0</v>
      </c>
      <c r="X618" s="139" t="b">
        <f t="shared" si="94"/>
        <v>0</v>
      </c>
      <c r="Y618" s="139" t="b">
        <f t="shared" si="95"/>
        <v>0</v>
      </c>
      <c r="Z618" s="139" t="b">
        <f t="shared" si="96"/>
        <v>0</v>
      </c>
      <c r="AA618" s="139" t="b">
        <f t="shared" si="97"/>
        <v>0</v>
      </c>
      <c r="AB618" s="139" t="b">
        <f t="shared" si="98"/>
        <v>0</v>
      </c>
      <c r="AC618" s="139">
        <f t="shared" si="99"/>
        <v>0</v>
      </c>
    </row>
    <row r="619" spans="16:29" x14ac:dyDescent="0.25">
      <c r="P619" s="90"/>
      <c r="Q619" s="90"/>
      <c r="R619" s="90"/>
      <c r="S619" s="90"/>
      <c r="T619" s="139" t="b">
        <f t="shared" si="90"/>
        <v>0</v>
      </c>
      <c r="U619" s="139" t="b">
        <f t="shared" si="91"/>
        <v>0</v>
      </c>
      <c r="V619" s="139" t="b">
        <f t="shared" si="92"/>
        <v>0</v>
      </c>
      <c r="W619" s="139" t="b">
        <f t="shared" si="93"/>
        <v>0</v>
      </c>
      <c r="X619" s="139" t="b">
        <f t="shared" si="94"/>
        <v>0</v>
      </c>
      <c r="Y619" s="139" t="b">
        <f t="shared" si="95"/>
        <v>0</v>
      </c>
      <c r="Z619" s="139" t="b">
        <f t="shared" si="96"/>
        <v>0</v>
      </c>
      <c r="AA619" s="139" t="b">
        <f t="shared" si="97"/>
        <v>0</v>
      </c>
      <c r="AB619" s="139" t="b">
        <f t="shared" si="98"/>
        <v>0</v>
      </c>
      <c r="AC619" s="139">
        <f t="shared" si="99"/>
        <v>0</v>
      </c>
    </row>
    <row r="620" spans="16:29" x14ac:dyDescent="0.25">
      <c r="P620" s="90"/>
      <c r="Q620" s="90"/>
      <c r="R620" s="90"/>
      <c r="S620" s="90"/>
      <c r="T620" s="139" t="b">
        <f t="shared" si="90"/>
        <v>0</v>
      </c>
      <c r="U620" s="139" t="b">
        <f t="shared" si="91"/>
        <v>0</v>
      </c>
      <c r="V620" s="139" t="b">
        <f t="shared" si="92"/>
        <v>0</v>
      </c>
      <c r="W620" s="139" t="b">
        <f t="shared" si="93"/>
        <v>0</v>
      </c>
      <c r="X620" s="139" t="b">
        <f t="shared" si="94"/>
        <v>0</v>
      </c>
      <c r="Y620" s="139" t="b">
        <f t="shared" si="95"/>
        <v>0</v>
      </c>
      <c r="Z620" s="139" t="b">
        <f t="shared" si="96"/>
        <v>0</v>
      </c>
      <c r="AA620" s="139" t="b">
        <f t="shared" si="97"/>
        <v>0</v>
      </c>
      <c r="AB620" s="139" t="b">
        <f t="shared" si="98"/>
        <v>0</v>
      </c>
      <c r="AC620" s="139">
        <f t="shared" si="99"/>
        <v>0</v>
      </c>
    </row>
    <row r="621" spans="16:29" x14ac:dyDescent="0.25">
      <c r="P621" s="90"/>
      <c r="Q621" s="90"/>
      <c r="R621" s="90"/>
      <c r="S621" s="90"/>
      <c r="T621" s="139" t="b">
        <f t="shared" si="90"/>
        <v>0</v>
      </c>
      <c r="U621" s="139" t="b">
        <f t="shared" si="91"/>
        <v>0</v>
      </c>
      <c r="V621" s="139" t="b">
        <f t="shared" si="92"/>
        <v>0</v>
      </c>
      <c r="W621" s="139" t="b">
        <f t="shared" si="93"/>
        <v>0</v>
      </c>
      <c r="X621" s="139" t="b">
        <f t="shared" si="94"/>
        <v>0</v>
      </c>
      <c r="Y621" s="139" t="b">
        <f t="shared" si="95"/>
        <v>0</v>
      </c>
      <c r="Z621" s="139" t="b">
        <f t="shared" si="96"/>
        <v>0</v>
      </c>
      <c r="AA621" s="139" t="b">
        <f t="shared" si="97"/>
        <v>0</v>
      </c>
      <c r="AB621" s="139" t="b">
        <f t="shared" si="98"/>
        <v>0</v>
      </c>
      <c r="AC621" s="139">
        <f t="shared" si="99"/>
        <v>0</v>
      </c>
    </row>
    <row r="622" spans="16:29" x14ac:dyDescent="0.25">
      <c r="P622" s="90"/>
      <c r="Q622" s="90"/>
      <c r="R622" s="90"/>
      <c r="S622" s="90"/>
      <c r="T622" s="139" t="b">
        <f t="shared" si="90"/>
        <v>0</v>
      </c>
      <c r="U622" s="139" t="b">
        <f t="shared" si="91"/>
        <v>0</v>
      </c>
      <c r="V622" s="139" t="b">
        <f t="shared" si="92"/>
        <v>0</v>
      </c>
      <c r="W622" s="139" t="b">
        <f t="shared" si="93"/>
        <v>0</v>
      </c>
      <c r="X622" s="139" t="b">
        <f t="shared" si="94"/>
        <v>0</v>
      </c>
      <c r="Y622" s="139" t="b">
        <f t="shared" si="95"/>
        <v>0</v>
      </c>
      <c r="Z622" s="139" t="b">
        <f t="shared" si="96"/>
        <v>0</v>
      </c>
      <c r="AA622" s="139" t="b">
        <f t="shared" si="97"/>
        <v>0</v>
      </c>
      <c r="AB622" s="139" t="b">
        <f t="shared" si="98"/>
        <v>0</v>
      </c>
      <c r="AC622" s="139">
        <f t="shared" si="99"/>
        <v>0</v>
      </c>
    </row>
    <row r="623" spans="16:29" x14ac:dyDescent="0.25">
      <c r="P623" s="90"/>
      <c r="Q623" s="90"/>
      <c r="R623" s="90"/>
      <c r="S623" s="90"/>
      <c r="T623" s="139" t="b">
        <f t="shared" si="90"/>
        <v>0</v>
      </c>
      <c r="U623" s="139" t="b">
        <f t="shared" si="91"/>
        <v>0</v>
      </c>
      <c r="V623" s="139" t="b">
        <f t="shared" si="92"/>
        <v>0</v>
      </c>
      <c r="W623" s="139" t="b">
        <f t="shared" si="93"/>
        <v>0</v>
      </c>
      <c r="X623" s="139" t="b">
        <f t="shared" si="94"/>
        <v>0</v>
      </c>
      <c r="Y623" s="139" t="b">
        <f t="shared" si="95"/>
        <v>0</v>
      </c>
      <c r="Z623" s="139" t="b">
        <f t="shared" si="96"/>
        <v>0</v>
      </c>
      <c r="AA623" s="139" t="b">
        <f t="shared" si="97"/>
        <v>0</v>
      </c>
      <c r="AB623" s="139" t="b">
        <f t="shared" si="98"/>
        <v>0</v>
      </c>
      <c r="AC623" s="139">
        <f t="shared" si="99"/>
        <v>0</v>
      </c>
    </row>
    <row r="624" spans="16:29" x14ac:dyDescent="0.25">
      <c r="P624" s="90"/>
      <c r="Q624" s="90"/>
      <c r="R624" s="90"/>
      <c r="S624" s="90"/>
      <c r="T624" s="139" t="b">
        <f t="shared" si="90"/>
        <v>0</v>
      </c>
      <c r="U624" s="139" t="b">
        <f t="shared" si="91"/>
        <v>0</v>
      </c>
      <c r="V624" s="139" t="b">
        <f t="shared" si="92"/>
        <v>0</v>
      </c>
      <c r="W624" s="139" t="b">
        <f t="shared" si="93"/>
        <v>0</v>
      </c>
      <c r="X624" s="139" t="b">
        <f t="shared" si="94"/>
        <v>0</v>
      </c>
      <c r="Y624" s="139" t="b">
        <f t="shared" si="95"/>
        <v>0</v>
      </c>
      <c r="Z624" s="139" t="b">
        <f t="shared" si="96"/>
        <v>0</v>
      </c>
      <c r="AA624" s="139" t="b">
        <f t="shared" si="97"/>
        <v>0</v>
      </c>
      <c r="AB624" s="139" t="b">
        <f t="shared" si="98"/>
        <v>0</v>
      </c>
      <c r="AC624" s="139">
        <f t="shared" si="99"/>
        <v>0</v>
      </c>
    </row>
    <row r="625" spans="16:29" x14ac:dyDescent="0.25">
      <c r="P625" s="90"/>
      <c r="Q625" s="90"/>
      <c r="R625" s="90"/>
      <c r="S625" s="90"/>
      <c r="T625" s="139" t="b">
        <f t="shared" si="90"/>
        <v>0</v>
      </c>
      <c r="U625" s="139" t="b">
        <f t="shared" si="91"/>
        <v>0</v>
      </c>
      <c r="V625" s="139" t="b">
        <f t="shared" si="92"/>
        <v>0</v>
      </c>
      <c r="W625" s="139" t="b">
        <f t="shared" si="93"/>
        <v>0</v>
      </c>
      <c r="X625" s="139" t="b">
        <f t="shared" si="94"/>
        <v>0</v>
      </c>
      <c r="Y625" s="139" t="b">
        <f t="shared" si="95"/>
        <v>0</v>
      </c>
      <c r="Z625" s="139" t="b">
        <f t="shared" si="96"/>
        <v>0</v>
      </c>
      <c r="AA625" s="139" t="b">
        <f t="shared" si="97"/>
        <v>0</v>
      </c>
      <c r="AB625" s="139" t="b">
        <f t="shared" si="98"/>
        <v>0</v>
      </c>
      <c r="AC625" s="139">
        <f t="shared" si="99"/>
        <v>0</v>
      </c>
    </row>
    <row r="626" spans="16:29" x14ac:dyDescent="0.25">
      <c r="P626" s="90"/>
      <c r="Q626" s="90"/>
      <c r="R626" s="90"/>
      <c r="S626" s="90"/>
      <c r="T626" s="139" t="b">
        <f t="shared" si="90"/>
        <v>0</v>
      </c>
      <c r="U626" s="139" t="b">
        <f t="shared" si="91"/>
        <v>0</v>
      </c>
      <c r="V626" s="139" t="b">
        <f t="shared" si="92"/>
        <v>0</v>
      </c>
      <c r="W626" s="139" t="b">
        <f t="shared" si="93"/>
        <v>0</v>
      </c>
      <c r="X626" s="139" t="b">
        <f t="shared" si="94"/>
        <v>0</v>
      </c>
      <c r="Y626" s="139" t="b">
        <f t="shared" si="95"/>
        <v>0</v>
      </c>
      <c r="Z626" s="139" t="b">
        <f t="shared" si="96"/>
        <v>0</v>
      </c>
      <c r="AA626" s="139" t="b">
        <f t="shared" si="97"/>
        <v>0</v>
      </c>
      <c r="AB626" s="139" t="b">
        <f t="shared" si="98"/>
        <v>0</v>
      </c>
      <c r="AC626" s="139">
        <f t="shared" si="99"/>
        <v>0</v>
      </c>
    </row>
    <row r="627" spans="16:29" x14ac:dyDescent="0.25">
      <c r="P627" s="90"/>
      <c r="Q627" s="90"/>
      <c r="R627" s="90"/>
      <c r="S627" s="90"/>
      <c r="T627" s="139" t="b">
        <f t="shared" si="90"/>
        <v>0</v>
      </c>
      <c r="U627" s="139" t="b">
        <f t="shared" si="91"/>
        <v>0</v>
      </c>
      <c r="V627" s="139" t="b">
        <f t="shared" si="92"/>
        <v>0</v>
      </c>
      <c r="W627" s="139" t="b">
        <f t="shared" si="93"/>
        <v>0</v>
      </c>
      <c r="X627" s="139" t="b">
        <f t="shared" si="94"/>
        <v>0</v>
      </c>
      <c r="Y627" s="139" t="b">
        <f t="shared" si="95"/>
        <v>0</v>
      </c>
      <c r="Z627" s="139" t="b">
        <f t="shared" si="96"/>
        <v>0</v>
      </c>
      <c r="AA627" s="139" t="b">
        <f t="shared" si="97"/>
        <v>0</v>
      </c>
      <c r="AB627" s="139" t="b">
        <f t="shared" si="98"/>
        <v>0</v>
      </c>
      <c r="AC627" s="139">
        <f t="shared" si="99"/>
        <v>0</v>
      </c>
    </row>
    <row r="628" spans="16:29" x14ac:dyDescent="0.25">
      <c r="P628" s="90"/>
      <c r="Q628" s="90"/>
      <c r="R628" s="90"/>
      <c r="S628" s="90"/>
      <c r="T628" s="139" t="b">
        <f t="shared" si="90"/>
        <v>0</v>
      </c>
      <c r="U628" s="139" t="b">
        <f t="shared" si="91"/>
        <v>0</v>
      </c>
      <c r="V628" s="139" t="b">
        <f t="shared" si="92"/>
        <v>0</v>
      </c>
      <c r="W628" s="139" t="b">
        <f t="shared" si="93"/>
        <v>0</v>
      </c>
      <c r="X628" s="139" t="b">
        <f t="shared" si="94"/>
        <v>0</v>
      </c>
      <c r="Y628" s="139" t="b">
        <f t="shared" si="95"/>
        <v>0</v>
      </c>
      <c r="Z628" s="139" t="b">
        <f t="shared" si="96"/>
        <v>0</v>
      </c>
      <c r="AA628" s="139" t="b">
        <f t="shared" si="97"/>
        <v>0</v>
      </c>
      <c r="AB628" s="139" t="b">
        <f t="shared" si="98"/>
        <v>0</v>
      </c>
      <c r="AC628" s="139">
        <f t="shared" si="99"/>
        <v>0</v>
      </c>
    </row>
    <row r="629" spans="16:29" x14ac:dyDescent="0.25">
      <c r="P629" s="90"/>
      <c r="Q629" s="90"/>
      <c r="R629" s="90"/>
      <c r="S629" s="90"/>
      <c r="T629" s="139" t="b">
        <f t="shared" si="90"/>
        <v>0</v>
      </c>
      <c r="U629" s="139" t="b">
        <f t="shared" si="91"/>
        <v>0</v>
      </c>
      <c r="V629" s="139" t="b">
        <f t="shared" si="92"/>
        <v>0</v>
      </c>
      <c r="W629" s="139" t="b">
        <f t="shared" si="93"/>
        <v>0</v>
      </c>
      <c r="X629" s="139" t="b">
        <f t="shared" si="94"/>
        <v>0</v>
      </c>
      <c r="Y629" s="139" t="b">
        <f t="shared" si="95"/>
        <v>0</v>
      </c>
      <c r="Z629" s="139" t="b">
        <f t="shared" si="96"/>
        <v>0</v>
      </c>
      <c r="AA629" s="139" t="b">
        <f t="shared" si="97"/>
        <v>0</v>
      </c>
      <c r="AB629" s="139" t="b">
        <f t="shared" si="98"/>
        <v>0</v>
      </c>
      <c r="AC629" s="139">
        <f t="shared" si="99"/>
        <v>0</v>
      </c>
    </row>
    <row r="630" spans="16:29" x14ac:dyDescent="0.25">
      <c r="P630" s="90"/>
      <c r="Q630" s="90"/>
      <c r="R630" s="90"/>
      <c r="S630" s="90"/>
      <c r="T630" s="139" t="b">
        <f t="shared" si="90"/>
        <v>0</v>
      </c>
      <c r="U630" s="139" t="b">
        <f t="shared" si="91"/>
        <v>0</v>
      </c>
      <c r="V630" s="139" t="b">
        <f t="shared" si="92"/>
        <v>0</v>
      </c>
      <c r="W630" s="139" t="b">
        <f t="shared" si="93"/>
        <v>0</v>
      </c>
      <c r="X630" s="139" t="b">
        <f t="shared" si="94"/>
        <v>0</v>
      </c>
      <c r="Y630" s="139" t="b">
        <f t="shared" si="95"/>
        <v>0</v>
      </c>
      <c r="Z630" s="139" t="b">
        <f t="shared" si="96"/>
        <v>0</v>
      </c>
      <c r="AA630" s="139" t="b">
        <f t="shared" si="97"/>
        <v>0</v>
      </c>
      <c r="AB630" s="139" t="b">
        <f t="shared" si="98"/>
        <v>0</v>
      </c>
      <c r="AC630" s="139">
        <f t="shared" si="99"/>
        <v>0</v>
      </c>
    </row>
    <row r="631" spans="16:29" x14ac:dyDescent="0.25">
      <c r="P631" s="90"/>
      <c r="Q631" s="90"/>
      <c r="R631" s="90"/>
      <c r="S631" s="90"/>
      <c r="T631" s="139" t="b">
        <f t="shared" si="90"/>
        <v>0</v>
      </c>
      <c r="U631" s="139" t="b">
        <f t="shared" si="91"/>
        <v>0</v>
      </c>
      <c r="V631" s="139" t="b">
        <f t="shared" si="92"/>
        <v>0</v>
      </c>
      <c r="W631" s="139" t="b">
        <f t="shared" si="93"/>
        <v>0</v>
      </c>
      <c r="X631" s="139" t="b">
        <f t="shared" si="94"/>
        <v>0</v>
      </c>
      <c r="Y631" s="139" t="b">
        <f t="shared" si="95"/>
        <v>0</v>
      </c>
      <c r="Z631" s="139" t="b">
        <f t="shared" si="96"/>
        <v>0</v>
      </c>
      <c r="AA631" s="139" t="b">
        <f t="shared" si="97"/>
        <v>0</v>
      </c>
      <c r="AB631" s="139" t="b">
        <f t="shared" si="98"/>
        <v>0</v>
      </c>
      <c r="AC631" s="139">
        <f t="shared" si="99"/>
        <v>0</v>
      </c>
    </row>
    <row r="632" spans="16:29" x14ac:dyDescent="0.25">
      <c r="P632" s="90"/>
      <c r="Q632" s="90"/>
      <c r="R632" s="90"/>
      <c r="S632" s="90"/>
      <c r="T632" s="139" t="b">
        <f t="shared" si="90"/>
        <v>0</v>
      </c>
      <c r="U632" s="139" t="b">
        <f t="shared" si="91"/>
        <v>0</v>
      </c>
      <c r="V632" s="139" t="b">
        <f t="shared" si="92"/>
        <v>0</v>
      </c>
      <c r="W632" s="139" t="b">
        <f t="shared" si="93"/>
        <v>0</v>
      </c>
      <c r="X632" s="139" t="b">
        <f t="shared" si="94"/>
        <v>0</v>
      </c>
      <c r="Y632" s="139" t="b">
        <f t="shared" si="95"/>
        <v>0</v>
      </c>
      <c r="Z632" s="139" t="b">
        <f t="shared" si="96"/>
        <v>0</v>
      </c>
      <c r="AA632" s="139" t="b">
        <f t="shared" si="97"/>
        <v>0</v>
      </c>
      <c r="AB632" s="139" t="b">
        <f t="shared" si="98"/>
        <v>0</v>
      </c>
      <c r="AC632" s="139">
        <f t="shared" si="99"/>
        <v>0</v>
      </c>
    </row>
    <row r="633" spans="16:29" x14ac:dyDescent="0.25">
      <c r="P633" s="90"/>
      <c r="Q633" s="90"/>
      <c r="R633" s="90"/>
      <c r="S633" s="90"/>
      <c r="T633" s="139" t="b">
        <f t="shared" si="90"/>
        <v>0</v>
      </c>
      <c r="U633" s="139" t="b">
        <f t="shared" si="91"/>
        <v>0</v>
      </c>
      <c r="V633" s="139" t="b">
        <f t="shared" si="92"/>
        <v>0</v>
      </c>
      <c r="W633" s="139" t="b">
        <f t="shared" si="93"/>
        <v>0</v>
      </c>
      <c r="X633" s="139" t="b">
        <f t="shared" si="94"/>
        <v>0</v>
      </c>
      <c r="Y633" s="139" t="b">
        <f t="shared" si="95"/>
        <v>0</v>
      </c>
      <c r="Z633" s="139" t="b">
        <f t="shared" si="96"/>
        <v>0</v>
      </c>
      <c r="AA633" s="139" t="b">
        <f t="shared" si="97"/>
        <v>0</v>
      </c>
      <c r="AB633" s="139" t="b">
        <f t="shared" si="98"/>
        <v>0</v>
      </c>
      <c r="AC633" s="139">
        <f t="shared" si="99"/>
        <v>0</v>
      </c>
    </row>
    <row r="634" spans="16:29" x14ac:dyDescent="0.25">
      <c r="P634" s="90"/>
      <c r="Q634" s="90"/>
      <c r="R634" s="90"/>
      <c r="S634" s="90"/>
      <c r="T634" s="139" t="b">
        <f t="shared" si="90"/>
        <v>0</v>
      </c>
      <c r="U634" s="139" t="b">
        <f t="shared" si="91"/>
        <v>0</v>
      </c>
      <c r="V634" s="139" t="b">
        <f t="shared" si="92"/>
        <v>0</v>
      </c>
      <c r="W634" s="139" t="b">
        <f t="shared" si="93"/>
        <v>0</v>
      </c>
      <c r="X634" s="139" t="b">
        <f t="shared" si="94"/>
        <v>0</v>
      </c>
      <c r="Y634" s="139" t="b">
        <f t="shared" si="95"/>
        <v>0</v>
      </c>
      <c r="Z634" s="139" t="b">
        <f t="shared" si="96"/>
        <v>0</v>
      </c>
      <c r="AA634" s="139" t="b">
        <f t="shared" si="97"/>
        <v>0</v>
      </c>
      <c r="AB634" s="139" t="b">
        <f t="shared" si="98"/>
        <v>0</v>
      </c>
      <c r="AC634" s="139">
        <f t="shared" si="99"/>
        <v>0</v>
      </c>
    </row>
    <row r="635" spans="16:29" x14ac:dyDescent="0.25">
      <c r="P635" s="90"/>
      <c r="Q635" s="90"/>
      <c r="R635" s="90"/>
      <c r="S635" s="90"/>
      <c r="T635" s="139" t="b">
        <f t="shared" si="90"/>
        <v>0</v>
      </c>
      <c r="U635" s="139" t="b">
        <f t="shared" si="91"/>
        <v>0</v>
      </c>
      <c r="V635" s="139" t="b">
        <f t="shared" si="92"/>
        <v>0</v>
      </c>
      <c r="W635" s="139" t="b">
        <f t="shared" si="93"/>
        <v>0</v>
      </c>
      <c r="X635" s="139" t="b">
        <f t="shared" si="94"/>
        <v>0</v>
      </c>
      <c r="Y635" s="139" t="b">
        <f t="shared" si="95"/>
        <v>0</v>
      </c>
      <c r="Z635" s="139" t="b">
        <f t="shared" si="96"/>
        <v>0</v>
      </c>
      <c r="AA635" s="139" t="b">
        <f t="shared" si="97"/>
        <v>0</v>
      </c>
      <c r="AB635" s="139" t="b">
        <f t="shared" si="98"/>
        <v>0</v>
      </c>
      <c r="AC635" s="139">
        <f t="shared" si="99"/>
        <v>0</v>
      </c>
    </row>
    <row r="636" spans="16:29" x14ac:dyDescent="0.25">
      <c r="P636" s="90"/>
      <c r="Q636" s="90"/>
      <c r="R636" s="90"/>
      <c r="S636" s="90"/>
      <c r="T636" s="139" t="b">
        <f t="shared" si="90"/>
        <v>0</v>
      </c>
      <c r="U636" s="139" t="b">
        <f t="shared" si="91"/>
        <v>0</v>
      </c>
      <c r="V636" s="139" t="b">
        <f t="shared" si="92"/>
        <v>0</v>
      </c>
      <c r="W636" s="139" t="b">
        <f t="shared" si="93"/>
        <v>0</v>
      </c>
      <c r="X636" s="139" t="b">
        <f t="shared" si="94"/>
        <v>0</v>
      </c>
      <c r="Y636" s="139" t="b">
        <f t="shared" si="95"/>
        <v>0</v>
      </c>
      <c r="Z636" s="139" t="b">
        <f t="shared" si="96"/>
        <v>0</v>
      </c>
      <c r="AA636" s="139" t="b">
        <f t="shared" si="97"/>
        <v>0</v>
      </c>
      <c r="AB636" s="139" t="b">
        <f t="shared" si="98"/>
        <v>0</v>
      </c>
      <c r="AC636" s="139">
        <f t="shared" si="99"/>
        <v>0</v>
      </c>
    </row>
    <row r="637" spans="16:29" x14ac:dyDescent="0.25">
      <c r="P637" s="90"/>
      <c r="Q637" s="90"/>
      <c r="R637" s="90"/>
      <c r="S637" s="90"/>
      <c r="T637" s="139" t="b">
        <f t="shared" si="90"/>
        <v>0</v>
      </c>
      <c r="U637" s="139" t="b">
        <f t="shared" si="91"/>
        <v>0</v>
      </c>
      <c r="V637" s="139" t="b">
        <f t="shared" si="92"/>
        <v>0</v>
      </c>
      <c r="W637" s="139" t="b">
        <f t="shared" si="93"/>
        <v>0</v>
      </c>
      <c r="X637" s="139" t="b">
        <f t="shared" si="94"/>
        <v>0</v>
      </c>
      <c r="Y637" s="139" t="b">
        <f t="shared" si="95"/>
        <v>0</v>
      </c>
      <c r="Z637" s="139" t="b">
        <f t="shared" si="96"/>
        <v>0</v>
      </c>
      <c r="AA637" s="139" t="b">
        <f t="shared" si="97"/>
        <v>0</v>
      </c>
      <c r="AB637" s="139" t="b">
        <f t="shared" si="98"/>
        <v>0</v>
      </c>
      <c r="AC637" s="139">
        <f t="shared" si="99"/>
        <v>0</v>
      </c>
    </row>
    <row r="638" spans="16:29" x14ac:dyDescent="0.25">
      <c r="P638" s="90"/>
      <c r="Q638" s="90"/>
      <c r="R638" s="90"/>
      <c r="S638" s="90"/>
      <c r="T638" s="139" t="b">
        <f t="shared" si="90"/>
        <v>0</v>
      </c>
      <c r="U638" s="139" t="b">
        <f t="shared" si="91"/>
        <v>0</v>
      </c>
      <c r="V638" s="139" t="b">
        <f t="shared" si="92"/>
        <v>0</v>
      </c>
      <c r="W638" s="139" t="b">
        <f t="shared" si="93"/>
        <v>0</v>
      </c>
      <c r="X638" s="139" t="b">
        <f t="shared" si="94"/>
        <v>0</v>
      </c>
      <c r="Y638" s="139" t="b">
        <f t="shared" si="95"/>
        <v>0</v>
      </c>
      <c r="Z638" s="139" t="b">
        <f t="shared" si="96"/>
        <v>0</v>
      </c>
      <c r="AA638" s="139" t="b">
        <f t="shared" si="97"/>
        <v>0</v>
      </c>
      <c r="AB638" s="139" t="b">
        <f t="shared" si="98"/>
        <v>0</v>
      </c>
      <c r="AC638" s="139">
        <f t="shared" si="99"/>
        <v>0</v>
      </c>
    </row>
    <row r="639" spans="16:29" x14ac:dyDescent="0.25">
      <c r="P639" s="90"/>
      <c r="Q639" s="90"/>
      <c r="R639" s="90"/>
      <c r="S639" s="90"/>
      <c r="T639" s="139" t="b">
        <f t="shared" si="90"/>
        <v>0</v>
      </c>
      <c r="U639" s="139" t="b">
        <f t="shared" si="91"/>
        <v>0</v>
      </c>
      <c r="V639" s="139" t="b">
        <f t="shared" si="92"/>
        <v>0</v>
      </c>
      <c r="W639" s="139" t="b">
        <f t="shared" si="93"/>
        <v>0</v>
      </c>
      <c r="X639" s="139" t="b">
        <f t="shared" si="94"/>
        <v>0</v>
      </c>
      <c r="Y639" s="139" t="b">
        <f t="shared" si="95"/>
        <v>0</v>
      </c>
      <c r="Z639" s="139" t="b">
        <f t="shared" si="96"/>
        <v>0</v>
      </c>
      <c r="AA639" s="139" t="b">
        <f t="shared" si="97"/>
        <v>0</v>
      </c>
      <c r="AB639" s="139" t="b">
        <f t="shared" si="98"/>
        <v>0</v>
      </c>
      <c r="AC639" s="139">
        <f t="shared" si="99"/>
        <v>0</v>
      </c>
    </row>
    <row r="640" spans="16:29" x14ac:dyDescent="0.25">
      <c r="P640" s="90"/>
      <c r="Q640" s="90"/>
      <c r="R640" s="90"/>
      <c r="S640" s="90"/>
      <c r="T640" s="139" t="b">
        <f t="shared" si="90"/>
        <v>0</v>
      </c>
      <c r="U640" s="139" t="b">
        <f t="shared" si="91"/>
        <v>0</v>
      </c>
      <c r="V640" s="139" t="b">
        <f t="shared" si="92"/>
        <v>0</v>
      </c>
      <c r="W640" s="139" t="b">
        <f t="shared" si="93"/>
        <v>0</v>
      </c>
      <c r="X640" s="139" t="b">
        <f t="shared" si="94"/>
        <v>0</v>
      </c>
      <c r="Y640" s="139" t="b">
        <f t="shared" si="95"/>
        <v>0</v>
      </c>
      <c r="Z640" s="139" t="b">
        <f t="shared" si="96"/>
        <v>0</v>
      </c>
      <c r="AA640" s="139" t="b">
        <f t="shared" si="97"/>
        <v>0</v>
      </c>
      <c r="AB640" s="139" t="b">
        <f t="shared" si="98"/>
        <v>0</v>
      </c>
      <c r="AC640" s="139">
        <f t="shared" si="99"/>
        <v>0</v>
      </c>
    </row>
    <row r="641" spans="16:29" x14ac:dyDescent="0.25">
      <c r="P641" s="90"/>
      <c r="Q641" s="90"/>
      <c r="R641" s="90"/>
      <c r="S641" s="90"/>
      <c r="T641" s="139" t="b">
        <f t="shared" si="90"/>
        <v>0</v>
      </c>
      <c r="U641" s="139" t="b">
        <f t="shared" si="91"/>
        <v>0</v>
      </c>
      <c r="V641" s="139" t="b">
        <f t="shared" si="92"/>
        <v>0</v>
      </c>
      <c r="W641" s="139" t="b">
        <f t="shared" si="93"/>
        <v>0</v>
      </c>
      <c r="X641" s="139" t="b">
        <f t="shared" si="94"/>
        <v>0</v>
      </c>
      <c r="Y641" s="139" t="b">
        <f t="shared" si="95"/>
        <v>0</v>
      </c>
      <c r="Z641" s="139" t="b">
        <f t="shared" si="96"/>
        <v>0</v>
      </c>
      <c r="AA641" s="139" t="b">
        <f t="shared" si="97"/>
        <v>0</v>
      </c>
      <c r="AB641" s="139" t="b">
        <f t="shared" si="98"/>
        <v>0</v>
      </c>
      <c r="AC641" s="139">
        <f t="shared" si="99"/>
        <v>0</v>
      </c>
    </row>
    <row r="642" spans="16:29" x14ac:dyDescent="0.25">
      <c r="P642" s="90"/>
      <c r="Q642" s="90"/>
      <c r="R642" s="90"/>
      <c r="S642" s="90"/>
      <c r="T642" s="139" t="b">
        <f t="shared" si="90"/>
        <v>0</v>
      </c>
      <c r="U642" s="139" t="b">
        <f t="shared" si="91"/>
        <v>0</v>
      </c>
      <c r="V642" s="139" t="b">
        <f t="shared" si="92"/>
        <v>0</v>
      </c>
      <c r="W642" s="139" t="b">
        <f t="shared" si="93"/>
        <v>0</v>
      </c>
      <c r="X642" s="139" t="b">
        <f t="shared" si="94"/>
        <v>0</v>
      </c>
      <c r="Y642" s="139" t="b">
        <f t="shared" si="95"/>
        <v>0</v>
      </c>
      <c r="Z642" s="139" t="b">
        <f t="shared" si="96"/>
        <v>0</v>
      </c>
      <c r="AA642" s="139" t="b">
        <f t="shared" si="97"/>
        <v>0</v>
      </c>
      <c r="AB642" s="139" t="b">
        <f t="shared" si="98"/>
        <v>0</v>
      </c>
      <c r="AC642" s="139">
        <f t="shared" si="99"/>
        <v>0</v>
      </c>
    </row>
    <row r="643" spans="16:29" x14ac:dyDescent="0.25">
      <c r="P643" s="90"/>
      <c r="Q643" s="90"/>
      <c r="R643" s="90"/>
      <c r="S643" s="90"/>
      <c r="T643" s="139" t="b">
        <f t="shared" si="90"/>
        <v>0</v>
      </c>
      <c r="U643" s="139" t="b">
        <f t="shared" si="91"/>
        <v>0</v>
      </c>
      <c r="V643" s="139" t="b">
        <f t="shared" si="92"/>
        <v>0</v>
      </c>
      <c r="W643" s="139" t="b">
        <f t="shared" si="93"/>
        <v>0</v>
      </c>
      <c r="X643" s="139" t="b">
        <f t="shared" si="94"/>
        <v>0</v>
      </c>
      <c r="Y643" s="139" t="b">
        <f t="shared" si="95"/>
        <v>0</v>
      </c>
      <c r="Z643" s="139" t="b">
        <f t="shared" si="96"/>
        <v>0</v>
      </c>
      <c r="AA643" s="139" t="b">
        <f t="shared" si="97"/>
        <v>0</v>
      </c>
      <c r="AB643" s="139" t="b">
        <f t="shared" si="98"/>
        <v>0</v>
      </c>
      <c r="AC643" s="139">
        <f t="shared" si="99"/>
        <v>0</v>
      </c>
    </row>
    <row r="644" spans="16:29" x14ac:dyDescent="0.25">
      <c r="P644" s="90"/>
      <c r="Q644" s="90"/>
      <c r="R644" s="90"/>
      <c r="S644" s="90"/>
      <c r="T644" s="139" t="b">
        <f t="shared" si="90"/>
        <v>0</v>
      </c>
      <c r="U644" s="139" t="b">
        <f t="shared" si="91"/>
        <v>0</v>
      </c>
      <c r="V644" s="139" t="b">
        <f t="shared" si="92"/>
        <v>0</v>
      </c>
      <c r="W644" s="139" t="b">
        <f t="shared" si="93"/>
        <v>0</v>
      </c>
      <c r="X644" s="139" t="b">
        <f t="shared" si="94"/>
        <v>0</v>
      </c>
      <c r="Y644" s="139" t="b">
        <f t="shared" si="95"/>
        <v>0</v>
      </c>
      <c r="Z644" s="139" t="b">
        <f t="shared" si="96"/>
        <v>0</v>
      </c>
      <c r="AA644" s="139" t="b">
        <f t="shared" si="97"/>
        <v>0</v>
      </c>
      <c r="AB644" s="139" t="b">
        <f t="shared" si="98"/>
        <v>0</v>
      </c>
      <c r="AC644" s="139">
        <f t="shared" si="99"/>
        <v>0</v>
      </c>
    </row>
    <row r="645" spans="16:29" x14ac:dyDescent="0.25">
      <c r="P645" s="90"/>
      <c r="Q645" s="90"/>
      <c r="R645" s="90"/>
      <c r="S645" s="90"/>
      <c r="T645" s="139" t="b">
        <f t="shared" si="90"/>
        <v>0</v>
      </c>
      <c r="U645" s="139" t="b">
        <f t="shared" si="91"/>
        <v>0</v>
      </c>
      <c r="V645" s="139" t="b">
        <f t="shared" si="92"/>
        <v>0</v>
      </c>
      <c r="W645" s="139" t="b">
        <f t="shared" si="93"/>
        <v>0</v>
      </c>
      <c r="X645" s="139" t="b">
        <f t="shared" si="94"/>
        <v>0</v>
      </c>
      <c r="Y645" s="139" t="b">
        <f t="shared" si="95"/>
        <v>0</v>
      </c>
      <c r="Z645" s="139" t="b">
        <f t="shared" si="96"/>
        <v>0</v>
      </c>
      <c r="AA645" s="139" t="b">
        <f t="shared" si="97"/>
        <v>0</v>
      </c>
      <c r="AB645" s="139" t="b">
        <f t="shared" si="98"/>
        <v>0</v>
      </c>
      <c r="AC645" s="139">
        <f t="shared" si="99"/>
        <v>0</v>
      </c>
    </row>
    <row r="646" spans="16:29" x14ac:dyDescent="0.25">
      <c r="P646" s="90"/>
      <c r="Q646" s="90"/>
      <c r="R646" s="90"/>
      <c r="S646" s="90"/>
      <c r="T646" s="139" t="b">
        <f t="shared" si="90"/>
        <v>0</v>
      </c>
      <c r="U646" s="139" t="b">
        <f t="shared" si="91"/>
        <v>0</v>
      </c>
      <c r="V646" s="139" t="b">
        <f t="shared" si="92"/>
        <v>0</v>
      </c>
      <c r="W646" s="139" t="b">
        <f t="shared" si="93"/>
        <v>0</v>
      </c>
      <c r="X646" s="139" t="b">
        <f t="shared" si="94"/>
        <v>0</v>
      </c>
      <c r="Y646" s="139" t="b">
        <f t="shared" si="95"/>
        <v>0</v>
      </c>
      <c r="Z646" s="139" t="b">
        <f t="shared" si="96"/>
        <v>0</v>
      </c>
      <c r="AA646" s="139" t="b">
        <f t="shared" si="97"/>
        <v>0</v>
      </c>
      <c r="AB646" s="139" t="b">
        <f t="shared" si="98"/>
        <v>0</v>
      </c>
      <c r="AC646" s="139">
        <f t="shared" si="99"/>
        <v>0</v>
      </c>
    </row>
    <row r="647" spans="16:29" x14ac:dyDescent="0.25">
      <c r="P647" s="90"/>
      <c r="Q647" s="90"/>
      <c r="R647" s="90"/>
      <c r="S647" s="90"/>
      <c r="T647" s="139" t="b">
        <f t="shared" si="90"/>
        <v>0</v>
      </c>
      <c r="U647" s="139" t="b">
        <f t="shared" si="91"/>
        <v>0</v>
      </c>
      <c r="V647" s="139" t="b">
        <f t="shared" si="92"/>
        <v>0</v>
      </c>
      <c r="W647" s="139" t="b">
        <f t="shared" si="93"/>
        <v>0</v>
      </c>
      <c r="X647" s="139" t="b">
        <f t="shared" si="94"/>
        <v>0</v>
      </c>
      <c r="Y647" s="139" t="b">
        <f t="shared" si="95"/>
        <v>0</v>
      </c>
      <c r="Z647" s="139" t="b">
        <f t="shared" si="96"/>
        <v>0</v>
      </c>
      <c r="AA647" s="139" t="b">
        <f t="shared" si="97"/>
        <v>0</v>
      </c>
      <c r="AB647" s="139" t="b">
        <f t="shared" si="98"/>
        <v>0</v>
      </c>
      <c r="AC647" s="139">
        <f t="shared" si="99"/>
        <v>0</v>
      </c>
    </row>
    <row r="648" spans="16:29" x14ac:dyDescent="0.25">
      <c r="P648" s="90"/>
      <c r="Q648" s="90"/>
      <c r="R648" s="90"/>
      <c r="S648" s="90"/>
      <c r="T648" s="139" t="b">
        <f t="shared" si="90"/>
        <v>0</v>
      </c>
      <c r="U648" s="139" t="b">
        <f t="shared" si="91"/>
        <v>0</v>
      </c>
      <c r="V648" s="139" t="b">
        <f t="shared" si="92"/>
        <v>0</v>
      </c>
      <c r="W648" s="139" t="b">
        <f t="shared" si="93"/>
        <v>0</v>
      </c>
      <c r="X648" s="139" t="b">
        <f t="shared" si="94"/>
        <v>0</v>
      </c>
      <c r="Y648" s="139" t="b">
        <f t="shared" si="95"/>
        <v>0</v>
      </c>
      <c r="Z648" s="139" t="b">
        <f t="shared" si="96"/>
        <v>0</v>
      </c>
      <c r="AA648" s="139" t="b">
        <f t="shared" si="97"/>
        <v>0</v>
      </c>
      <c r="AB648" s="139" t="b">
        <f t="shared" si="98"/>
        <v>0</v>
      </c>
      <c r="AC648" s="139">
        <f t="shared" si="99"/>
        <v>0</v>
      </c>
    </row>
    <row r="649" spans="16:29" x14ac:dyDescent="0.25">
      <c r="P649" s="90"/>
      <c r="Q649" s="90"/>
      <c r="R649" s="90"/>
      <c r="S649" s="90"/>
      <c r="T649" s="139" t="b">
        <f t="shared" si="90"/>
        <v>0</v>
      </c>
      <c r="U649" s="139" t="b">
        <f t="shared" si="91"/>
        <v>0</v>
      </c>
      <c r="V649" s="139" t="b">
        <f t="shared" si="92"/>
        <v>0</v>
      </c>
      <c r="W649" s="139" t="b">
        <f t="shared" si="93"/>
        <v>0</v>
      </c>
      <c r="X649" s="139" t="b">
        <f t="shared" si="94"/>
        <v>0</v>
      </c>
      <c r="Y649" s="139" t="b">
        <f t="shared" si="95"/>
        <v>0</v>
      </c>
      <c r="Z649" s="139" t="b">
        <f t="shared" si="96"/>
        <v>0</v>
      </c>
      <c r="AA649" s="139" t="b">
        <f t="shared" si="97"/>
        <v>0</v>
      </c>
      <c r="AB649" s="139" t="b">
        <f t="shared" si="98"/>
        <v>0</v>
      </c>
      <c r="AC649" s="139">
        <f t="shared" si="99"/>
        <v>0</v>
      </c>
    </row>
    <row r="650" spans="16:29" x14ac:dyDescent="0.25">
      <c r="P650" s="90"/>
      <c r="Q650" s="90"/>
      <c r="R650" s="90"/>
      <c r="S650" s="90"/>
      <c r="T650" s="139" t="b">
        <f t="shared" si="90"/>
        <v>0</v>
      </c>
      <c r="U650" s="139" t="b">
        <f t="shared" si="91"/>
        <v>0</v>
      </c>
      <c r="V650" s="139" t="b">
        <f t="shared" si="92"/>
        <v>0</v>
      </c>
      <c r="W650" s="139" t="b">
        <f t="shared" si="93"/>
        <v>0</v>
      </c>
      <c r="X650" s="139" t="b">
        <f t="shared" si="94"/>
        <v>0</v>
      </c>
      <c r="Y650" s="139" t="b">
        <f t="shared" si="95"/>
        <v>0</v>
      </c>
      <c r="Z650" s="139" t="b">
        <f t="shared" si="96"/>
        <v>0</v>
      </c>
      <c r="AA650" s="139" t="b">
        <f t="shared" si="97"/>
        <v>0</v>
      </c>
      <c r="AB650" s="139" t="b">
        <f t="shared" si="98"/>
        <v>0</v>
      </c>
      <c r="AC650" s="139">
        <f t="shared" si="99"/>
        <v>0</v>
      </c>
    </row>
    <row r="651" spans="16:29" x14ac:dyDescent="0.25">
      <c r="P651" s="90"/>
      <c r="Q651" s="90"/>
      <c r="R651" s="90"/>
      <c r="S651" s="90"/>
      <c r="T651" s="139" t="b">
        <f t="shared" si="90"/>
        <v>0</v>
      </c>
      <c r="U651" s="139" t="b">
        <f t="shared" si="91"/>
        <v>0</v>
      </c>
      <c r="V651" s="139" t="b">
        <f t="shared" si="92"/>
        <v>0</v>
      </c>
      <c r="W651" s="139" t="b">
        <f t="shared" si="93"/>
        <v>0</v>
      </c>
      <c r="X651" s="139" t="b">
        <f t="shared" si="94"/>
        <v>0</v>
      </c>
      <c r="Y651" s="139" t="b">
        <f t="shared" si="95"/>
        <v>0</v>
      </c>
      <c r="Z651" s="139" t="b">
        <f t="shared" si="96"/>
        <v>0</v>
      </c>
      <c r="AA651" s="139" t="b">
        <f t="shared" si="97"/>
        <v>0</v>
      </c>
      <c r="AB651" s="139" t="b">
        <f t="shared" si="98"/>
        <v>0</v>
      </c>
      <c r="AC651" s="139">
        <f t="shared" si="99"/>
        <v>0</v>
      </c>
    </row>
    <row r="652" spans="16:29" x14ac:dyDescent="0.25">
      <c r="P652" s="90"/>
      <c r="Q652" s="90"/>
      <c r="R652" s="90"/>
      <c r="S652" s="90"/>
      <c r="T652" s="139" t="b">
        <f t="shared" si="90"/>
        <v>0</v>
      </c>
      <c r="U652" s="139" t="b">
        <f t="shared" si="91"/>
        <v>0</v>
      </c>
      <c r="V652" s="139" t="b">
        <f t="shared" si="92"/>
        <v>0</v>
      </c>
      <c r="W652" s="139" t="b">
        <f t="shared" si="93"/>
        <v>0</v>
      </c>
      <c r="X652" s="139" t="b">
        <f t="shared" si="94"/>
        <v>0</v>
      </c>
      <c r="Y652" s="139" t="b">
        <f t="shared" si="95"/>
        <v>0</v>
      </c>
      <c r="Z652" s="139" t="b">
        <f t="shared" si="96"/>
        <v>0</v>
      </c>
      <c r="AA652" s="139" t="b">
        <f t="shared" si="97"/>
        <v>0</v>
      </c>
      <c r="AB652" s="139" t="b">
        <f t="shared" si="98"/>
        <v>0</v>
      </c>
      <c r="AC652" s="139">
        <f t="shared" si="99"/>
        <v>0</v>
      </c>
    </row>
    <row r="653" spans="16:29" x14ac:dyDescent="0.25">
      <c r="P653" s="90"/>
      <c r="Q653" s="90"/>
      <c r="R653" s="90"/>
      <c r="S653" s="90"/>
      <c r="T653" s="139" t="b">
        <f t="shared" si="90"/>
        <v>0</v>
      </c>
      <c r="U653" s="139" t="b">
        <f t="shared" si="91"/>
        <v>0</v>
      </c>
      <c r="V653" s="139" t="b">
        <f t="shared" si="92"/>
        <v>0</v>
      </c>
      <c r="W653" s="139" t="b">
        <f t="shared" si="93"/>
        <v>0</v>
      </c>
      <c r="X653" s="139" t="b">
        <f t="shared" si="94"/>
        <v>0</v>
      </c>
      <c r="Y653" s="139" t="b">
        <f t="shared" si="95"/>
        <v>0</v>
      </c>
      <c r="Z653" s="139" t="b">
        <f t="shared" si="96"/>
        <v>0</v>
      </c>
      <c r="AA653" s="139" t="b">
        <f t="shared" si="97"/>
        <v>0</v>
      </c>
      <c r="AB653" s="139" t="b">
        <f t="shared" si="98"/>
        <v>0</v>
      </c>
      <c r="AC653" s="139">
        <f t="shared" si="99"/>
        <v>0</v>
      </c>
    </row>
    <row r="654" spans="16:29" x14ac:dyDescent="0.25">
      <c r="P654" s="90"/>
      <c r="Q654" s="90"/>
      <c r="R654" s="90"/>
      <c r="S654" s="90"/>
      <c r="T654" s="139" t="b">
        <f t="shared" si="90"/>
        <v>0</v>
      </c>
      <c r="U654" s="139" t="b">
        <f t="shared" si="91"/>
        <v>0</v>
      </c>
      <c r="V654" s="139" t="b">
        <f t="shared" si="92"/>
        <v>0</v>
      </c>
      <c r="W654" s="139" t="b">
        <f t="shared" si="93"/>
        <v>0</v>
      </c>
      <c r="X654" s="139" t="b">
        <f t="shared" si="94"/>
        <v>0</v>
      </c>
      <c r="Y654" s="139" t="b">
        <f t="shared" si="95"/>
        <v>0</v>
      </c>
      <c r="Z654" s="139" t="b">
        <f t="shared" si="96"/>
        <v>0</v>
      </c>
      <c r="AA654" s="139" t="b">
        <f t="shared" si="97"/>
        <v>0</v>
      </c>
      <c r="AB654" s="139" t="b">
        <f t="shared" si="98"/>
        <v>0</v>
      </c>
      <c r="AC654" s="139">
        <f t="shared" si="99"/>
        <v>0</v>
      </c>
    </row>
    <row r="655" spans="16:29" x14ac:dyDescent="0.25">
      <c r="P655" s="90"/>
      <c r="Q655" s="90"/>
      <c r="R655" s="90"/>
      <c r="S655" s="90"/>
      <c r="T655" s="139" t="b">
        <f t="shared" ref="T655:T718" si="100">IF(P655="&lt; 15 km/jour",IF(Q655="&gt; 75% du temps dans le trafic urbain",IF(R655="peu de chargement (&lt; 30 l)",IF(S655="&gt; 75 % du temps max. 1 passager",TRUE(),))))</f>
        <v>0</v>
      </c>
      <c r="U655" s="139" t="b">
        <f t="shared" ref="U655:U718" si="101">IF(P655="&lt; 100 km/jour",IF(Q655="&gt; 75% du temps dans le trafic urbain",IF(R655="quantité moy. chargement (30-300 l)",IF(S655="&gt; 75 % du temps max. 4 passagers",TRUE(),))))</f>
        <v>0</v>
      </c>
      <c r="V655" s="139" t="b">
        <f t="shared" ref="V655:V718" si="102">IF(P655="&lt; 100 km/jour",IF(Q655="&gt; 75% du temps dans le trafic urbain",IF(R655="quantité moy. chargement (30-300 l)",IF(S655="&gt; 75 % du temps max. 1 passager",TRUE(),))))</f>
        <v>0</v>
      </c>
      <c r="W655" s="139" t="b">
        <f t="shared" ref="W655:W718" si="103">IF(P655="&lt; 100 km/jour",IF(Q655="&gt; 75% du temps dans le trafic urbain",IF(R655="peu de chargement (&lt; 30 l)",IF(S655="&gt; 75 % du temps max. 1 passager",TRUE(),))))</f>
        <v>0</v>
      </c>
      <c r="X655" s="139" t="b">
        <f t="shared" ref="X655:X718" si="104">IF(P655="&lt; 100 km/jour",IF(Q655="&gt; 75% du temps dans le trafic urbain",IF(R655="peu de chargement (&lt; 30 l)",IF(S655="&gt; 75 % du temps max. 4 passagers",TRUE(),))))</f>
        <v>0</v>
      </c>
      <c r="Y655" s="139" t="b">
        <f t="shared" ref="Y655:Y718" si="105">IF(P655="&lt; 15 km/jour",IF(Q655="&gt; 75% du temps dans le trafic urbain",IF(R655="quantité moy. chargement (30-300 l)",IF(S655="&gt; 75 % du temps max. 4 passagers",TRUE(),))))</f>
        <v>0</v>
      </c>
      <c r="Z655" s="139" t="b">
        <f t="shared" ref="Z655:Z718" si="106">IF(P655="&lt; 15 km/jour",IF(Q655="&gt; 75% du temps dans le trafic urbain",IF(R655="quantité moy. chargement (30-300 l)",IF(S655="&gt; 75 % du temps max. 1 passager",TRUE(),))))</f>
        <v>0</v>
      </c>
      <c r="AA655" s="139" t="b">
        <f t="shared" ref="AA655:AA718" si="107">IF(P655="&lt; 15 km/jour",IF(Q655="&gt; 75% du temps dans le trafic urbain",IF(R655="peu de chargement (&lt; 30 l)",IF(S655="&gt; 75 % du temps max. 1 passager",TRUE(),))))</f>
        <v>0</v>
      </c>
      <c r="AB655" s="139" t="b">
        <f t="shared" ref="AB655:AB718" si="108">IF(P655="&lt; 15 km/jour",IF(Q655="&gt; 75% du temps dans le trafic urbain",IF(R655="peu de chargement (&lt; 30 l)",IF(S655="&gt; 75 % du temps max. 4 passagers",TRUE(),))))</f>
        <v>0</v>
      </c>
      <c r="AC655" s="139">
        <f t="shared" ref="AC655:AC718" si="109">COUNTIF(U655:AB655,TRUE())</f>
        <v>0</v>
      </c>
    </row>
    <row r="656" spans="16:29" x14ac:dyDescent="0.25">
      <c r="P656" s="90"/>
      <c r="Q656" s="90"/>
      <c r="R656" s="90"/>
      <c r="S656" s="90"/>
      <c r="T656" s="139" t="b">
        <f t="shared" si="100"/>
        <v>0</v>
      </c>
      <c r="U656" s="139" t="b">
        <f t="shared" si="101"/>
        <v>0</v>
      </c>
      <c r="V656" s="139" t="b">
        <f t="shared" si="102"/>
        <v>0</v>
      </c>
      <c r="W656" s="139" t="b">
        <f t="shared" si="103"/>
        <v>0</v>
      </c>
      <c r="X656" s="139" t="b">
        <f t="shared" si="104"/>
        <v>0</v>
      </c>
      <c r="Y656" s="139" t="b">
        <f t="shared" si="105"/>
        <v>0</v>
      </c>
      <c r="Z656" s="139" t="b">
        <f t="shared" si="106"/>
        <v>0</v>
      </c>
      <c r="AA656" s="139" t="b">
        <f t="shared" si="107"/>
        <v>0</v>
      </c>
      <c r="AB656" s="139" t="b">
        <f t="shared" si="108"/>
        <v>0</v>
      </c>
      <c r="AC656" s="139">
        <f t="shared" si="109"/>
        <v>0</v>
      </c>
    </row>
    <row r="657" spans="16:29" x14ac:dyDescent="0.25">
      <c r="P657" s="90"/>
      <c r="Q657" s="90"/>
      <c r="R657" s="90"/>
      <c r="S657" s="90"/>
      <c r="T657" s="139" t="b">
        <f t="shared" si="100"/>
        <v>0</v>
      </c>
      <c r="U657" s="139" t="b">
        <f t="shared" si="101"/>
        <v>0</v>
      </c>
      <c r="V657" s="139" t="b">
        <f t="shared" si="102"/>
        <v>0</v>
      </c>
      <c r="W657" s="139" t="b">
        <f t="shared" si="103"/>
        <v>0</v>
      </c>
      <c r="X657" s="139" t="b">
        <f t="shared" si="104"/>
        <v>0</v>
      </c>
      <c r="Y657" s="139" t="b">
        <f t="shared" si="105"/>
        <v>0</v>
      </c>
      <c r="Z657" s="139" t="b">
        <f t="shared" si="106"/>
        <v>0</v>
      </c>
      <c r="AA657" s="139" t="b">
        <f t="shared" si="107"/>
        <v>0</v>
      </c>
      <c r="AB657" s="139" t="b">
        <f t="shared" si="108"/>
        <v>0</v>
      </c>
      <c r="AC657" s="139">
        <f t="shared" si="109"/>
        <v>0</v>
      </c>
    </row>
    <row r="658" spans="16:29" x14ac:dyDescent="0.25">
      <c r="P658" s="90"/>
      <c r="Q658" s="90"/>
      <c r="R658" s="90"/>
      <c r="S658" s="90"/>
      <c r="T658" s="139" t="b">
        <f t="shared" si="100"/>
        <v>0</v>
      </c>
      <c r="U658" s="139" t="b">
        <f t="shared" si="101"/>
        <v>0</v>
      </c>
      <c r="V658" s="139" t="b">
        <f t="shared" si="102"/>
        <v>0</v>
      </c>
      <c r="W658" s="139" t="b">
        <f t="shared" si="103"/>
        <v>0</v>
      </c>
      <c r="X658" s="139" t="b">
        <f t="shared" si="104"/>
        <v>0</v>
      </c>
      <c r="Y658" s="139" t="b">
        <f t="shared" si="105"/>
        <v>0</v>
      </c>
      <c r="Z658" s="139" t="b">
        <f t="shared" si="106"/>
        <v>0</v>
      </c>
      <c r="AA658" s="139" t="b">
        <f t="shared" si="107"/>
        <v>0</v>
      </c>
      <c r="AB658" s="139" t="b">
        <f t="shared" si="108"/>
        <v>0</v>
      </c>
      <c r="AC658" s="139">
        <f t="shared" si="109"/>
        <v>0</v>
      </c>
    </row>
    <row r="659" spans="16:29" x14ac:dyDescent="0.25">
      <c r="P659" s="90"/>
      <c r="Q659" s="90"/>
      <c r="R659" s="90"/>
      <c r="S659" s="90"/>
      <c r="T659" s="139" t="b">
        <f t="shared" si="100"/>
        <v>0</v>
      </c>
      <c r="U659" s="139" t="b">
        <f t="shared" si="101"/>
        <v>0</v>
      </c>
      <c r="V659" s="139" t="b">
        <f t="shared" si="102"/>
        <v>0</v>
      </c>
      <c r="W659" s="139" t="b">
        <f t="shared" si="103"/>
        <v>0</v>
      </c>
      <c r="X659" s="139" t="b">
        <f t="shared" si="104"/>
        <v>0</v>
      </c>
      <c r="Y659" s="139" t="b">
        <f t="shared" si="105"/>
        <v>0</v>
      </c>
      <c r="Z659" s="139" t="b">
        <f t="shared" si="106"/>
        <v>0</v>
      </c>
      <c r="AA659" s="139" t="b">
        <f t="shared" si="107"/>
        <v>0</v>
      </c>
      <c r="AB659" s="139" t="b">
        <f t="shared" si="108"/>
        <v>0</v>
      </c>
      <c r="AC659" s="139">
        <f t="shared" si="109"/>
        <v>0</v>
      </c>
    </row>
    <row r="660" spans="16:29" x14ac:dyDescent="0.25">
      <c r="P660" s="90"/>
      <c r="Q660" s="90"/>
      <c r="R660" s="90"/>
      <c r="S660" s="90"/>
      <c r="T660" s="139" t="b">
        <f t="shared" si="100"/>
        <v>0</v>
      </c>
      <c r="U660" s="139" t="b">
        <f t="shared" si="101"/>
        <v>0</v>
      </c>
      <c r="V660" s="139" t="b">
        <f t="shared" si="102"/>
        <v>0</v>
      </c>
      <c r="W660" s="139" t="b">
        <f t="shared" si="103"/>
        <v>0</v>
      </c>
      <c r="X660" s="139" t="b">
        <f t="shared" si="104"/>
        <v>0</v>
      </c>
      <c r="Y660" s="139" t="b">
        <f t="shared" si="105"/>
        <v>0</v>
      </c>
      <c r="Z660" s="139" t="b">
        <f t="shared" si="106"/>
        <v>0</v>
      </c>
      <c r="AA660" s="139" t="b">
        <f t="shared" si="107"/>
        <v>0</v>
      </c>
      <c r="AB660" s="139" t="b">
        <f t="shared" si="108"/>
        <v>0</v>
      </c>
      <c r="AC660" s="139">
        <f t="shared" si="109"/>
        <v>0</v>
      </c>
    </row>
    <row r="661" spans="16:29" x14ac:dyDescent="0.25">
      <c r="P661" s="90"/>
      <c r="Q661" s="90"/>
      <c r="R661" s="90"/>
      <c r="S661" s="90"/>
      <c r="T661" s="139" t="b">
        <f t="shared" si="100"/>
        <v>0</v>
      </c>
      <c r="U661" s="139" t="b">
        <f t="shared" si="101"/>
        <v>0</v>
      </c>
      <c r="V661" s="139" t="b">
        <f t="shared" si="102"/>
        <v>0</v>
      </c>
      <c r="W661" s="139" t="b">
        <f t="shared" si="103"/>
        <v>0</v>
      </c>
      <c r="X661" s="139" t="b">
        <f t="shared" si="104"/>
        <v>0</v>
      </c>
      <c r="Y661" s="139" t="b">
        <f t="shared" si="105"/>
        <v>0</v>
      </c>
      <c r="Z661" s="139" t="b">
        <f t="shared" si="106"/>
        <v>0</v>
      </c>
      <c r="AA661" s="139" t="b">
        <f t="shared" si="107"/>
        <v>0</v>
      </c>
      <c r="AB661" s="139" t="b">
        <f t="shared" si="108"/>
        <v>0</v>
      </c>
      <c r="AC661" s="139">
        <f t="shared" si="109"/>
        <v>0</v>
      </c>
    </row>
    <row r="662" spans="16:29" x14ac:dyDescent="0.25">
      <c r="P662" s="90"/>
      <c r="Q662" s="90"/>
      <c r="R662" s="90"/>
      <c r="S662" s="90"/>
      <c r="T662" s="139" t="b">
        <f t="shared" si="100"/>
        <v>0</v>
      </c>
      <c r="U662" s="139" t="b">
        <f t="shared" si="101"/>
        <v>0</v>
      </c>
      <c r="V662" s="139" t="b">
        <f t="shared" si="102"/>
        <v>0</v>
      </c>
      <c r="W662" s="139" t="b">
        <f t="shared" si="103"/>
        <v>0</v>
      </c>
      <c r="X662" s="139" t="b">
        <f t="shared" si="104"/>
        <v>0</v>
      </c>
      <c r="Y662" s="139" t="b">
        <f t="shared" si="105"/>
        <v>0</v>
      </c>
      <c r="Z662" s="139" t="b">
        <f t="shared" si="106"/>
        <v>0</v>
      </c>
      <c r="AA662" s="139" t="b">
        <f t="shared" si="107"/>
        <v>0</v>
      </c>
      <c r="AB662" s="139" t="b">
        <f t="shared" si="108"/>
        <v>0</v>
      </c>
      <c r="AC662" s="139">
        <f t="shared" si="109"/>
        <v>0</v>
      </c>
    </row>
    <row r="663" spans="16:29" x14ac:dyDescent="0.25">
      <c r="P663" s="90"/>
      <c r="Q663" s="90"/>
      <c r="R663" s="90"/>
      <c r="S663" s="90"/>
      <c r="T663" s="139" t="b">
        <f t="shared" si="100"/>
        <v>0</v>
      </c>
      <c r="U663" s="139" t="b">
        <f t="shared" si="101"/>
        <v>0</v>
      </c>
      <c r="V663" s="139" t="b">
        <f t="shared" si="102"/>
        <v>0</v>
      </c>
      <c r="W663" s="139" t="b">
        <f t="shared" si="103"/>
        <v>0</v>
      </c>
      <c r="X663" s="139" t="b">
        <f t="shared" si="104"/>
        <v>0</v>
      </c>
      <c r="Y663" s="139" t="b">
        <f t="shared" si="105"/>
        <v>0</v>
      </c>
      <c r="Z663" s="139" t="b">
        <f t="shared" si="106"/>
        <v>0</v>
      </c>
      <c r="AA663" s="139" t="b">
        <f t="shared" si="107"/>
        <v>0</v>
      </c>
      <c r="AB663" s="139" t="b">
        <f t="shared" si="108"/>
        <v>0</v>
      </c>
      <c r="AC663" s="139">
        <f t="shared" si="109"/>
        <v>0</v>
      </c>
    </row>
    <row r="664" spans="16:29" x14ac:dyDescent="0.25">
      <c r="P664" s="90"/>
      <c r="Q664" s="90"/>
      <c r="R664" s="90"/>
      <c r="S664" s="90"/>
      <c r="T664" s="139" t="b">
        <f t="shared" si="100"/>
        <v>0</v>
      </c>
      <c r="U664" s="139" t="b">
        <f t="shared" si="101"/>
        <v>0</v>
      </c>
      <c r="V664" s="139" t="b">
        <f t="shared" si="102"/>
        <v>0</v>
      </c>
      <c r="W664" s="139" t="b">
        <f t="shared" si="103"/>
        <v>0</v>
      </c>
      <c r="X664" s="139" t="b">
        <f t="shared" si="104"/>
        <v>0</v>
      </c>
      <c r="Y664" s="139" t="b">
        <f t="shared" si="105"/>
        <v>0</v>
      </c>
      <c r="Z664" s="139" t="b">
        <f t="shared" si="106"/>
        <v>0</v>
      </c>
      <c r="AA664" s="139" t="b">
        <f t="shared" si="107"/>
        <v>0</v>
      </c>
      <c r="AB664" s="139" t="b">
        <f t="shared" si="108"/>
        <v>0</v>
      </c>
      <c r="AC664" s="139">
        <f t="shared" si="109"/>
        <v>0</v>
      </c>
    </row>
    <row r="665" spans="16:29" x14ac:dyDescent="0.25">
      <c r="P665" s="90"/>
      <c r="Q665" s="90"/>
      <c r="R665" s="90"/>
      <c r="S665" s="90"/>
      <c r="T665" s="139" t="b">
        <f t="shared" si="100"/>
        <v>0</v>
      </c>
      <c r="U665" s="139" t="b">
        <f t="shared" si="101"/>
        <v>0</v>
      </c>
      <c r="V665" s="139" t="b">
        <f t="shared" si="102"/>
        <v>0</v>
      </c>
      <c r="W665" s="139" t="b">
        <f t="shared" si="103"/>
        <v>0</v>
      </c>
      <c r="X665" s="139" t="b">
        <f t="shared" si="104"/>
        <v>0</v>
      </c>
      <c r="Y665" s="139" t="b">
        <f t="shared" si="105"/>
        <v>0</v>
      </c>
      <c r="Z665" s="139" t="b">
        <f t="shared" si="106"/>
        <v>0</v>
      </c>
      <c r="AA665" s="139" t="b">
        <f t="shared" si="107"/>
        <v>0</v>
      </c>
      <c r="AB665" s="139" t="b">
        <f t="shared" si="108"/>
        <v>0</v>
      </c>
      <c r="AC665" s="139">
        <f t="shared" si="109"/>
        <v>0</v>
      </c>
    </row>
    <row r="666" spans="16:29" x14ac:dyDescent="0.25">
      <c r="P666" s="90"/>
      <c r="Q666" s="90"/>
      <c r="R666" s="90"/>
      <c r="S666" s="90"/>
      <c r="T666" s="139" t="b">
        <f t="shared" si="100"/>
        <v>0</v>
      </c>
      <c r="U666" s="139" t="b">
        <f t="shared" si="101"/>
        <v>0</v>
      </c>
      <c r="V666" s="139" t="b">
        <f t="shared" si="102"/>
        <v>0</v>
      </c>
      <c r="W666" s="139" t="b">
        <f t="shared" si="103"/>
        <v>0</v>
      </c>
      <c r="X666" s="139" t="b">
        <f t="shared" si="104"/>
        <v>0</v>
      </c>
      <c r="Y666" s="139" t="b">
        <f t="shared" si="105"/>
        <v>0</v>
      </c>
      <c r="Z666" s="139" t="b">
        <f t="shared" si="106"/>
        <v>0</v>
      </c>
      <c r="AA666" s="139" t="b">
        <f t="shared" si="107"/>
        <v>0</v>
      </c>
      <c r="AB666" s="139" t="b">
        <f t="shared" si="108"/>
        <v>0</v>
      </c>
      <c r="AC666" s="139">
        <f t="shared" si="109"/>
        <v>0</v>
      </c>
    </row>
    <row r="667" spans="16:29" x14ac:dyDescent="0.25">
      <c r="P667" s="90"/>
      <c r="Q667" s="90"/>
      <c r="R667" s="90"/>
      <c r="S667" s="90"/>
      <c r="T667" s="139" t="b">
        <f t="shared" si="100"/>
        <v>0</v>
      </c>
      <c r="U667" s="139" t="b">
        <f t="shared" si="101"/>
        <v>0</v>
      </c>
      <c r="V667" s="139" t="b">
        <f t="shared" si="102"/>
        <v>0</v>
      </c>
      <c r="W667" s="139" t="b">
        <f t="shared" si="103"/>
        <v>0</v>
      </c>
      <c r="X667" s="139" t="b">
        <f t="shared" si="104"/>
        <v>0</v>
      </c>
      <c r="Y667" s="139" t="b">
        <f t="shared" si="105"/>
        <v>0</v>
      </c>
      <c r="Z667" s="139" t="b">
        <f t="shared" si="106"/>
        <v>0</v>
      </c>
      <c r="AA667" s="139" t="b">
        <f t="shared" si="107"/>
        <v>0</v>
      </c>
      <c r="AB667" s="139" t="b">
        <f t="shared" si="108"/>
        <v>0</v>
      </c>
      <c r="AC667" s="139">
        <f t="shared" si="109"/>
        <v>0</v>
      </c>
    </row>
    <row r="668" spans="16:29" x14ac:dyDescent="0.25">
      <c r="P668" s="90"/>
      <c r="Q668" s="90"/>
      <c r="R668" s="90"/>
      <c r="S668" s="90"/>
      <c r="T668" s="139" t="b">
        <f t="shared" si="100"/>
        <v>0</v>
      </c>
      <c r="U668" s="139" t="b">
        <f t="shared" si="101"/>
        <v>0</v>
      </c>
      <c r="V668" s="139" t="b">
        <f t="shared" si="102"/>
        <v>0</v>
      </c>
      <c r="W668" s="139" t="b">
        <f t="shared" si="103"/>
        <v>0</v>
      </c>
      <c r="X668" s="139" t="b">
        <f t="shared" si="104"/>
        <v>0</v>
      </c>
      <c r="Y668" s="139" t="b">
        <f t="shared" si="105"/>
        <v>0</v>
      </c>
      <c r="Z668" s="139" t="b">
        <f t="shared" si="106"/>
        <v>0</v>
      </c>
      <c r="AA668" s="139" t="b">
        <f t="shared" si="107"/>
        <v>0</v>
      </c>
      <c r="AB668" s="139" t="b">
        <f t="shared" si="108"/>
        <v>0</v>
      </c>
      <c r="AC668" s="139">
        <f t="shared" si="109"/>
        <v>0</v>
      </c>
    </row>
    <row r="669" spans="16:29" x14ac:dyDescent="0.25">
      <c r="P669" s="90"/>
      <c r="Q669" s="90"/>
      <c r="R669" s="90"/>
      <c r="S669" s="90"/>
      <c r="T669" s="139" t="b">
        <f t="shared" si="100"/>
        <v>0</v>
      </c>
      <c r="U669" s="139" t="b">
        <f t="shared" si="101"/>
        <v>0</v>
      </c>
      <c r="V669" s="139" t="b">
        <f t="shared" si="102"/>
        <v>0</v>
      </c>
      <c r="W669" s="139" t="b">
        <f t="shared" si="103"/>
        <v>0</v>
      </c>
      <c r="X669" s="139" t="b">
        <f t="shared" si="104"/>
        <v>0</v>
      </c>
      <c r="Y669" s="139" t="b">
        <f t="shared" si="105"/>
        <v>0</v>
      </c>
      <c r="Z669" s="139" t="b">
        <f t="shared" si="106"/>
        <v>0</v>
      </c>
      <c r="AA669" s="139" t="b">
        <f t="shared" si="107"/>
        <v>0</v>
      </c>
      <c r="AB669" s="139" t="b">
        <f t="shared" si="108"/>
        <v>0</v>
      </c>
      <c r="AC669" s="139">
        <f t="shared" si="109"/>
        <v>0</v>
      </c>
    </row>
    <row r="670" spans="16:29" x14ac:dyDescent="0.25">
      <c r="P670" s="90"/>
      <c r="Q670" s="90"/>
      <c r="R670" s="90"/>
      <c r="S670" s="90"/>
      <c r="T670" s="139" t="b">
        <f t="shared" si="100"/>
        <v>0</v>
      </c>
      <c r="U670" s="139" t="b">
        <f t="shared" si="101"/>
        <v>0</v>
      </c>
      <c r="V670" s="139" t="b">
        <f t="shared" si="102"/>
        <v>0</v>
      </c>
      <c r="W670" s="139" t="b">
        <f t="shared" si="103"/>
        <v>0</v>
      </c>
      <c r="X670" s="139" t="b">
        <f t="shared" si="104"/>
        <v>0</v>
      </c>
      <c r="Y670" s="139" t="b">
        <f t="shared" si="105"/>
        <v>0</v>
      </c>
      <c r="Z670" s="139" t="b">
        <f t="shared" si="106"/>
        <v>0</v>
      </c>
      <c r="AA670" s="139" t="b">
        <f t="shared" si="107"/>
        <v>0</v>
      </c>
      <c r="AB670" s="139" t="b">
        <f t="shared" si="108"/>
        <v>0</v>
      </c>
      <c r="AC670" s="139">
        <f t="shared" si="109"/>
        <v>0</v>
      </c>
    </row>
    <row r="671" spans="16:29" x14ac:dyDescent="0.25">
      <c r="P671" s="90"/>
      <c r="Q671" s="90"/>
      <c r="R671" s="90"/>
      <c r="S671" s="90"/>
      <c r="T671" s="139" t="b">
        <f t="shared" si="100"/>
        <v>0</v>
      </c>
      <c r="U671" s="139" t="b">
        <f t="shared" si="101"/>
        <v>0</v>
      </c>
      <c r="V671" s="139" t="b">
        <f t="shared" si="102"/>
        <v>0</v>
      </c>
      <c r="W671" s="139" t="b">
        <f t="shared" si="103"/>
        <v>0</v>
      </c>
      <c r="X671" s="139" t="b">
        <f t="shared" si="104"/>
        <v>0</v>
      </c>
      <c r="Y671" s="139" t="b">
        <f t="shared" si="105"/>
        <v>0</v>
      </c>
      <c r="Z671" s="139" t="b">
        <f t="shared" si="106"/>
        <v>0</v>
      </c>
      <c r="AA671" s="139" t="b">
        <f t="shared" si="107"/>
        <v>0</v>
      </c>
      <c r="AB671" s="139" t="b">
        <f t="shared" si="108"/>
        <v>0</v>
      </c>
      <c r="AC671" s="139">
        <f t="shared" si="109"/>
        <v>0</v>
      </c>
    </row>
    <row r="672" spans="16:29" x14ac:dyDescent="0.25">
      <c r="P672" s="90"/>
      <c r="Q672" s="90"/>
      <c r="R672" s="90"/>
      <c r="S672" s="90"/>
      <c r="T672" s="139" t="b">
        <f t="shared" si="100"/>
        <v>0</v>
      </c>
      <c r="U672" s="139" t="b">
        <f t="shared" si="101"/>
        <v>0</v>
      </c>
      <c r="V672" s="139" t="b">
        <f t="shared" si="102"/>
        <v>0</v>
      </c>
      <c r="W672" s="139" t="b">
        <f t="shared" si="103"/>
        <v>0</v>
      </c>
      <c r="X672" s="139" t="b">
        <f t="shared" si="104"/>
        <v>0</v>
      </c>
      <c r="Y672" s="139" t="b">
        <f t="shared" si="105"/>
        <v>0</v>
      </c>
      <c r="Z672" s="139" t="b">
        <f t="shared" si="106"/>
        <v>0</v>
      </c>
      <c r="AA672" s="139" t="b">
        <f t="shared" si="107"/>
        <v>0</v>
      </c>
      <c r="AB672" s="139" t="b">
        <f t="shared" si="108"/>
        <v>0</v>
      </c>
      <c r="AC672" s="139">
        <f t="shared" si="109"/>
        <v>0</v>
      </c>
    </row>
    <row r="673" spans="16:29" x14ac:dyDescent="0.25">
      <c r="P673" s="90"/>
      <c r="Q673" s="90"/>
      <c r="R673" s="90"/>
      <c r="S673" s="90"/>
      <c r="T673" s="139" t="b">
        <f t="shared" si="100"/>
        <v>0</v>
      </c>
      <c r="U673" s="139" t="b">
        <f t="shared" si="101"/>
        <v>0</v>
      </c>
      <c r="V673" s="139" t="b">
        <f t="shared" si="102"/>
        <v>0</v>
      </c>
      <c r="W673" s="139" t="b">
        <f t="shared" si="103"/>
        <v>0</v>
      </c>
      <c r="X673" s="139" t="b">
        <f t="shared" si="104"/>
        <v>0</v>
      </c>
      <c r="Y673" s="139" t="b">
        <f t="shared" si="105"/>
        <v>0</v>
      </c>
      <c r="Z673" s="139" t="b">
        <f t="shared" si="106"/>
        <v>0</v>
      </c>
      <c r="AA673" s="139" t="b">
        <f t="shared" si="107"/>
        <v>0</v>
      </c>
      <c r="AB673" s="139" t="b">
        <f t="shared" si="108"/>
        <v>0</v>
      </c>
      <c r="AC673" s="139">
        <f t="shared" si="109"/>
        <v>0</v>
      </c>
    </row>
    <row r="674" spans="16:29" x14ac:dyDescent="0.25">
      <c r="P674" s="90"/>
      <c r="Q674" s="90"/>
      <c r="R674" s="90"/>
      <c r="S674" s="90"/>
      <c r="T674" s="139" t="b">
        <f t="shared" si="100"/>
        <v>0</v>
      </c>
      <c r="U674" s="139" t="b">
        <f t="shared" si="101"/>
        <v>0</v>
      </c>
      <c r="V674" s="139" t="b">
        <f t="shared" si="102"/>
        <v>0</v>
      </c>
      <c r="W674" s="139" t="b">
        <f t="shared" si="103"/>
        <v>0</v>
      </c>
      <c r="X674" s="139" t="b">
        <f t="shared" si="104"/>
        <v>0</v>
      </c>
      <c r="Y674" s="139" t="b">
        <f t="shared" si="105"/>
        <v>0</v>
      </c>
      <c r="Z674" s="139" t="b">
        <f t="shared" si="106"/>
        <v>0</v>
      </c>
      <c r="AA674" s="139" t="b">
        <f t="shared" si="107"/>
        <v>0</v>
      </c>
      <c r="AB674" s="139" t="b">
        <f t="shared" si="108"/>
        <v>0</v>
      </c>
      <c r="AC674" s="139">
        <f t="shared" si="109"/>
        <v>0</v>
      </c>
    </row>
    <row r="675" spans="16:29" x14ac:dyDescent="0.25">
      <c r="P675" s="90"/>
      <c r="Q675" s="90"/>
      <c r="R675" s="90"/>
      <c r="S675" s="90"/>
      <c r="T675" s="139" t="b">
        <f t="shared" si="100"/>
        <v>0</v>
      </c>
      <c r="U675" s="139" t="b">
        <f t="shared" si="101"/>
        <v>0</v>
      </c>
      <c r="V675" s="139" t="b">
        <f t="shared" si="102"/>
        <v>0</v>
      </c>
      <c r="W675" s="139" t="b">
        <f t="shared" si="103"/>
        <v>0</v>
      </c>
      <c r="X675" s="139" t="b">
        <f t="shared" si="104"/>
        <v>0</v>
      </c>
      <c r="Y675" s="139" t="b">
        <f t="shared" si="105"/>
        <v>0</v>
      </c>
      <c r="Z675" s="139" t="b">
        <f t="shared" si="106"/>
        <v>0</v>
      </c>
      <c r="AA675" s="139" t="b">
        <f t="shared" si="107"/>
        <v>0</v>
      </c>
      <c r="AB675" s="139" t="b">
        <f t="shared" si="108"/>
        <v>0</v>
      </c>
      <c r="AC675" s="139">
        <f t="shared" si="109"/>
        <v>0</v>
      </c>
    </row>
    <row r="676" spans="16:29" x14ac:dyDescent="0.25">
      <c r="P676" s="90"/>
      <c r="Q676" s="90"/>
      <c r="R676" s="90"/>
      <c r="S676" s="90"/>
      <c r="T676" s="139" t="b">
        <f t="shared" si="100"/>
        <v>0</v>
      </c>
      <c r="U676" s="139" t="b">
        <f t="shared" si="101"/>
        <v>0</v>
      </c>
      <c r="V676" s="139" t="b">
        <f t="shared" si="102"/>
        <v>0</v>
      </c>
      <c r="W676" s="139" t="b">
        <f t="shared" si="103"/>
        <v>0</v>
      </c>
      <c r="X676" s="139" t="b">
        <f t="shared" si="104"/>
        <v>0</v>
      </c>
      <c r="Y676" s="139" t="b">
        <f t="shared" si="105"/>
        <v>0</v>
      </c>
      <c r="Z676" s="139" t="b">
        <f t="shared" si="106"/>
        <v>0</v>
      </c>
      <c r="AA676" s="139" t="b">
        <f t="shared" si="107"/>
        <v>0</v>
      </c>
      <c r="AB676" s="139" t="b">
        <f t="shared" si="108"/>
        <v>0</v>
      </c>
      <c r="AC676" s="139">
        <f t="shared" si="109"/>
        <v>0</v>
      </c>
    </row>
    <row r="677" spans="16:29" x14ac:dyDescent="0.25">
      <c r="P677" s="90"/>
      <c r="Q677" s="90"/>
      <c r="R677" s="90"/>
      <c r="S677" s="90"/>
      <c r="T677" s="139" t="b">
        <f t="shared" si="100"/>
        <v>0</v>
      </c>
      <c r="U677" s="139" t="b">
        <f t="shared" si="101"/>
        <v>0</v>
      </c>
      <c r="V677" s="139" t="b">
        <f t="shared" si="102"/>
        <v>0</v>
      </c>
      <c r="W677" s="139" t="b">
        <f t="shared" si="103"/>
        <v>0</v>
      </c>
      <c r="X677" s="139" t="b">
        <f t="shared" si="104"/>
        <v>0</v>
      </c>
      <c r="Y677" s="139" t="b">
        <f t="shared" si="105"/>
        <v>0</v>
      </c>
      <c r="Z677" s="139" t="b">
        <f t="shared" si="106"/>
        <v>0</v>
      </c>
      <c r="AA677" s="139" t="b">
        <f t="shared" si="107"/>
        <v>0</v>
      </c>
      <c r="AB677" s="139" t="b">
        <f t="shared" si="108"/>
        <v>0</v>
      </c>
      <c r="AC677" s="139">
        <f t="shared" si="109"/>
        <v>0</v>
      </c>
    </row>
    <row r="678" spans="16:29" x14ac:dyDescent="0.25">
      <c r="P678" s="90"/>
      <c r="Q678" s="90"/>
      <c r="R678" s="90"/>
      <c r="S678" s="90"/>
      <c r="T678" s="139" t="b">
        <f t="shared" si="100"/>
        <v>0</v>
      </c>
      <c r="U678" s="139" t="b">
        <f t="shared" si="101"/>
        <v>0</v>
      </c>
      <c r="V678" s="139" t="b">
        <f t="shared" si="102"/>
        <v>0</v>
      </c>
      <c r="W678" s="139" t="b">
        <f t="shared" si="103"/>
        <v>0</v>
      </c>
      <c r="X678" s="139" t="b">
        <f t="shared" si="104"/>
        <v>0</v>
      </c>
      <c r="Y678" s="139" t="b">
        <f t="shared" si="105"/>
        <v>0</v>
      </c>
      <c r="Z678" s="139" t="b">
        <f t="shared" si="106"/>
        <v>0</v>
      </c>
      <c r="AA678" s="139" t="b">
        <f t="shared" si="107"/>
        <v>0</v>
      </c>
      <c r="AB678" s="139" t="b">
        <f t="shared" si="108"/>
        <v>0</v>
      </c>
      <c r="AC678" s="139">
        <f t="shared" si="109"/>
        <v>0</v>
      </c>
    </row>
    <row r="679" spans="16:29" x14ac:dyDescent="0.25">
      <c r="P679" s="90"/>
      <c r="Q679" s="90"/>
      <c r="R679" s="90"/>
      <c r="S679" s="90"/>
      <c r="T679" s="139" t="b">
        <f t="shared" si="100"/>
        <v>0</v>
      </c>
      <c r="U679" s="139" t="b">
        <f t="shared" si="101"/>
        <v>0</v>
      </c>
      <c r="V679" s="139" t="b">
        <f t="shared" si="102"/>
        <v>0</v>
      </c>
      <c r="W679" s="139" t="b">
        <f t="shared" si="103"/>
        <v>0</v>
      </c>
      <c r="X679" s="139" t="b">
        <f t="shared" si="104"/>
        <v>0</v>
      </c>
      <c r="Y679" s="139" t="b">
        <f t="shared" si="105"/>
        <v>0</v>
      </c>
      <c r="Z679" s="139" t="b">
        <f t="shared" si="106"/>
        <v>0</v>
      </c>
      <c r="AA679" s="139" t="b">
        <f t="shared" si="107"/>
        <v>0</v>
      </c>
      <c r="AB679" s="139" t="b">
        <f t="shared" si="108"/>
        <v>0</v>
      </c>
      <c r="AC679" s="139">
        <f t="shared" si="109"/>
        <v>0</v>
      </c>
    </row>
    <row r="680" spans="16:29" x14ac:dyDescent="0.25">
      <c r="P680" s="90"/>
      <c r="Q680" s="90"/>
      <c r="R680" s="90"/>
      <c r="S680" s="90"/>
      <c r="T680" s="139" t="b">
        <f t="shared" si="100"/>
        <v>0</v>
      </c>
      <c r="U680" s="139" t="b">
        <f t="shared" si="101"/>
        <v>0</v>
      </c>
      <c r="V680" s="139" t="b">
        <f t="shared" si="102"/>
        <v>0</v>
      </c>
      <c r="W680" s="139" t="b">
        <f t="shared" si="103"/>
        <v>0</v>
      </c>
      <c r="X680" s="139" t="b">
        <f t="shared" si="104"/>
        <v>0</v>
      </c>
      <c r="Y680" s="139" t="b">
        <f t="shared" si="105"/>
        <v>0</v>
      </c>
      <c r="Z680" s="139" t="b">
        <f t="shared" si="106"/>
        <v>0</v>
      </c>
      <c r="AA680" s="139" t="b">
        <f t="shared" si="107"/>
        <v>0</v>
      </c>
      <c r="AB680" s="139" t="b">
        <f t="shared" si="108"/>
        <v>0</v>
      </c>
      <c r="AC680" s="139">
        <f t="shared" si="109"/>
        <v>0</v>
      </c>
    </row>
    <row r="681" spans="16:29" x14ac:dyDescent="0.25">
      <c r="P681" s="90"/>
      <c r="Q681" s="90"/>
      <c r="R681" s="90"/>
      <c r="S681" s="90"/>
      <c r="T681" s="139" t="b">
        <f t="shared" si="100"/>
        <v>0</v>
      </c>
      <c r="U681" s="139" t="b">
        <f t="shared" si="101"/>
        <v>0</v>
      </c>
      <c r="V681" s="139" t="b">
        <f t="shared" si="102"/>
        <v>0</v>
      </c>
      <c r="W681" s="139" t="b">
        <f t="shared" si="103"/>
        <v>0</v>
      </c>
      <c r="X681" s="139" t="b">
        <f t="shared" si="104"/>
        <v>0</v>
      </c>
      <c r="Y681" s="139" t="b">
        <f t="shared" si="105"/>
        <v>0</v>
      </c>
      <c r="Z681" s="139" t="b">
        <f t="shared" si="106"/>
        <v>0</v>
      </c>
      <c r="AA681" s="139" t="b">
        <f t="shared" si="107"/>
        <v>0</v>
      </c>
      <c r="AB681" s="139" t="b">
        <f t="shared" si="108"/>
        <v>0</v>
      </c>
      <c r="AC681" s="139">
        <f t="shared" si="109"/>
        <v>0</v>
      </c>
    </row>
    <row r="682" spans="16:29" x14ac:dyDescent="0.25">
      <c r="P682" s="90"/>
      <c r="Q682" s="90"/>
      <c r="R682" s="90"/>
      <c r="S682" s="90"/>
      <c r="T682" s="139" t="b">
        <f t="shared" si="100"/>
        <v>0</v>
      </c>
      <c r="U682" s="139" t="b">
        <f t="shared" si="101"/>
        <v>0</v>
      </c>
      <c r="V682" s="139" t="b">
        <f t="shared" si="102"/>
        <v>0</v>
      </c>
      <c r="W682" s="139" t="b">
        <f t="shared" si="103"/>
        <v>0</v>
      </c>
      <c r="X682" s="139" t="b">
        <f t="shared" si="104"/>
        <v>0</v>
      </c>
      <c r="Y682" s="139" t="b">
        <f t="shared" si="105"/>
        <v>0</v>
      </c>
      <c r="Z682" s="139" t="b">
        <f t="shared" si="106"/>
        <v>0</v>
      </c>
      <c r="AA682" s="139" t="b">
        <f t="shared" si="107"/>
        <v>0</v>
      </c>
      <c r="AB682" s="139" t="b">
        <f t="shared" si="108"/>
        <v>0</v>
      </c>
      <c r="AC682" s="139">
        <f t="shared" si="109"/>
        <v>0</v>
      </c>
    </row>
    <row r="683" spans="16:29" x14ac:dyDescent="0.25">
      <c r="P683" s="90"/>
      <c r="Q683" s="90"/>
      <c r="R683" s="90"/>
      <c r="S683" s="90"/>
      <c r="T683" s="139" t="b">
        <f t="shared" si="100"/>
        <v>0</v>
      </c>
      <c r="U683" s="139" t="b">
        <f t="shared" si="101"/>
        <v>0</v>
      </c>
      <c r="V683" s="139" t="b">
        <f t="shared" si="102"/>
        <v>0</v>
      </c>
      <c r="W683" s="139" t="b">
        <f t="shared" si="103"/>
        <v>0</v>
      </c>
      <c r="X683" s="139" t="b">
        <f t="shared" si="104"/>
        <v>0</v>
      </c>
      <c r="Y683" s="139" t="b">
        <f t="shared" si="105"/>
        <v>0</v>
      </c>
      <c r="Z683" s="139" t="b">
        <f t="shared" si="106"/>
        <v>0</v>
      </c>
      <c r="AA683" s="139" t="b">
        <f t="shared" si="107"/>
        <v>0</v>
      </c>
      <c r="AB683" s="139" t="b">
        <f t="shared" si="108"/>
        <v>0</v>
      </c>
      <c r="AC683" s="139">
        <f t="shared" si="109"/>
        <v>0</v>
      </c>
    </row>
    <row r="684" spans="16:29" x14ac:dyDescent="0.25">
      <c r="P684" s="90"/>
      <c r="Q684" s="90"/>
      <c r="R684" s="90"/>
      <c r="S684" s="90"/>
      <c r="T684" s="139" t="b">
        <f t="shared" si="100"/>
        <v>0</v>
      </c>
      <c r="U684" s="139" t="b">
        <f t="shared" si="101"/>
        <v>0</v>
      </c>
      <c r="V684" s="139" t="b">
        <f t="shared" si="102"/>
        <v>0</v>
      </c>
      <c r="W684" s="139" t="b">
        <f t="shared" si="103"/>
        <v>0</v>
      </c>
      <c r="X684" s="139" t="b">
        <f t="shared" si="104"/>
        <v>0</v>
      </c>
      <c r="Y684" s="139" t="b">
        <f t="shared" si="105"/>
        <v>0</v>
      </c>
      <c r="Z684" s="139" t="b">
        <f t="shared" si="106"/>
        <v>0</v>
      </c>
      <c r="AA684" s="139" t="b">
        <f t="shared" si="107"/>
        <v>0</v>
      </c>
      <c r="AB684" s="139" t="b">
        <f t="shared" si="108"/>
        <v>0</v>
      </c>
      <c r="AC684" s="139">
        <f t="shared" si="109"/>
        <v>0</v>
      </c>
    </row>
    <row r="685" spans="16:29" x14ac:dyDescent="0.25">
      <c r="P685" s="90"/>
      <c r="Q685" s="90"/>
      <c r="R685" s="90"/>
      <c r="S685" s="90"/>
      <c r="T685" s="139" t="b">
        <f t="shared" si="100"/>
        <v>0</v>
      </c>
      <c r="U685" s="139" t="b">
        <f t="shared" si="101"/>
        <v>0</v>
      </c>
      <c r="V685" s="139" t="b">
        <f t="shared" si="102"/>
        <v>0</v>
      </c>
      <c r="W685" s="139" t="b">
        <f t="shared" si="103"/>
        <v>0</v>
      </c>
      <c r="X685" s="139" t="b">
        <f t="shared" si="104"/>
        <v>0</v>
      </c>
      <c r="Y685" s="139" t="b">
        <f t="shared" si="105"/>
        <v>0</v>
      </c>
      <c r="Z685" s="139" t="b">
        <f t="shared" si="106"/>
        <v>0</v>
      </c>
      <c r="AA685" s="139" t="b">
        <f t="shared" si="107"/>
        <v>0</v>
      </c>
      <c r="AB685" s="139" t="b">
        <f t="shared" si="108"/>
        <v>0</v>
      </c>
      <c r="AC685" s="139">
        <f t="shared" si="109"/>
        <v>0</v>
      </c>
    </row>
    <row r="686" spans="16:29" x14ac:dyDescent="0.25">
      <c r="P686" s="90"/>
      <c r="Q686" s="90"/>
      <c r="R686" s="90"/>
      <c r="S686" s="90"/>
      <c r="T686" s="139" t="b">
        <f t="shared" si="100"/>
        <v>0</v>
      </c>
      <c r="U686" s="139" t="b">
        <f t="shared" si="101"/>
        <v>0</v>
      </c>
      <c r="V686" s="139" t="b">
        <f t="shared" si="102"/>
        <v>0</v>
      </c>
      <c r="W686" s="139" t="b">
        <f t="shared" si="103"/>
        <v>0</v>
      </c>
      <c r="X686" s="139" t="b">
        <f t="shared" si="104"/>
        <v>0</v>
      </c>
      <c r="Y686" s="139" t="b">
        <f t="shared" si="105"/>
        <v>0</v>
      </c>
      <c r="Z686" s="139" t="b">
        <f t="shared" si="106"/>
        <v>0</v>
      </c>
      <c r="AA686" s="139" t="b">
        <f t="shared" si="107"/>
        <v>0</v>
      </c>
      <c r="AB686" s="139" t="b">
        <f t="shared" si="108"/>
        <v>0</v>
      </c>
      <c r="AC686" s="139">
        <f t="shared" si="109"/>
        <v>0</v>
      </c>
    </row>
    <row r="687" spans="16:29" x14ac:dyDescent="0.25">
      <c r="P687" s="90"/>
      <c r="Q687" s="90"/>
      <c r="R687" s="90"/>
      <c r="S687" s="90"/>
      <c r="T687" s="139" t="b">
        <f t="shared" si="100"/>
        <v>0</v>
      </c>
      <c r="U687" s="139" t="b">
        <f t="shared" si="101"/>
        <v>0</v>
      </c>
      <c r="V687" s="139" t="b">
        <f t="shared" si="102"/>
        <v>0</v>
      </c>
      <c r="W687" s="139" t="b">
        <f t="shared" si="103"/>
        <v>0</v>
      </c>
      <c r="X687" s="139" t="b">
        <f t="shared" si="104"/>
        <v>0</v>
      </c>
      <c r="Y687" s="139" t="b">
        <f t="shared" si="105"/>
        <v>0</v>
      </c>
      <c r="Z687" s="139" t="b">
        <f t="shared" si="106"/>
        <v>0</v>
      </c>
      <c r="AA687" s="139" t="b">
        <f t="shared" si="107"/>
        <v>0</v>
      </c>
      <c r="AB687" s="139" t="b">
        <f t="shared" si="108"/>
        <v>0</v>
      </c>
      <c r="AC687" s="139">
        <f t="shared" si="109"/>
        <v>0</v>
      </c>
    </row>
    <row r="688" spans="16:29" x14ac:dyDescent="0.25">
      <c r="P688" s="90"/>
      <c r="Q688" s="90"/>
      <c r="R688" s="90"/>
      <c r="S688" s="90"/>
      <c r="T688" s="139" t="b">
        <f t="shared" si="100"/>
        <v>0</v>
      </c>
      <c r="U688" s="139" t="b">
        <f t="shared" si="101"/>
        <v>0</v>
      </c>
      <c r="V688" s="139" t="b">
        <f t="shared" si="102"/>
        <v>0</v>
      </c>
      <c r="W688" s="139" t="b">
        <f t="shared" si="103"/>
        <v>0</v>
      </c>
      <c r="X688" s="139" t="b">
        <f t="shared" si="104"/>
        <v>0</v>
      </c>
      <c r="Y688" s="139" t="b">
        <f t="shared" si="105"/>
        <v>0</v>
      </c>
      <c r="Z688" s="139" t="b">
        <f t="shared" si="106"/>
        <v>0</v>
      </c>
      <c r="AA688" s="139" t="b">
        <f t="shared" si="107"/>
        <v>0</v>
      </c>
      <c r="AB688" s="139" t="b">
        <f t="shared" si="108"/>
        <v>0</v>
      </c>
      <c r="AC688" s="139">
        <f t="shared" si="109"/>
        <v>0</v>
      </c>
    </row>
    <row r="689" spans="16:29" x14ac:dyDescent="0.25">
      <c r="P689" s="90"/>
      <c r="Q689" s="90"/>
      <c r="R689" s="90"/>
      <c r="S689" s="90"/>
      <c r="T689" s="139" t="b">
        <f t="shared" si="100"/>
        <v>0</v>
      </c>
      <c r="U689" s="139" t="b">
        <f t="shared" si="101"/>
        <v>0</v>
      </c>
      <c r="V689" s="139" t="b">
        <f t="shared" si="102"/>
        <v>0</v>
      </c>
      <c r="W689" s="139" t="b">
        <f t="shared" si="103"/>
        <v>0</v>
      </c>
      <c r="X689" s="139" t="b">
        <f t="shared" si="104"/>
        <v>0</v>
      </c>
      <c r="Y689" s="139" t="b">
        <f t="shared" si="105"/>
        <v>0</v>
      </c>
      <c r="Z689" s="139" t="b">
        <f t="shared" si="106"/>
        <v>0</v>
      </c>
      <c r="AA689" s="139" t="b">
        <f t="shared" si="107"/>
        <v>0</v>
      </c>
      <c r="AB689" s="139" t="b">
        <f t="shared" si="108"/>
        <v>0</v>
      </c>
      <c r="AC689" s="139">
        <f t="shared" si="109"/>
        <v>0</v>
      </c>
    </row>
    <row r="690" spans="16:29" x14ac:dyDescent="0.25">
      <c r="P690" s="90"/>
      <c r="Q690" s="90"/>
      <c r="R690" s="90"/>
      <c r="S690" s="90"/>
      <c r="T690" s="139" t="b">
        <f t="shared" si="100"/>
        <v>0</v>
      </c>
      <c r="U690" s="139" t="b">
        <f t="shared" si="101"/>
        <v>0</v>
      </c>
      <c r="V690" s="139" t="b">
        <f t="shared" si="102"/>
        <v>0</v>
      </c>
      <c r="W690" s="139" t="b">
        <f t="shared" si="103"/>
        <v>0</v>
      </c>
      <c r="X690" s="139" t="b">
        <f t="shared" si="104"/>
        <v>0</v>
      </c>
      <c r="Y690" s="139" t="b">
        <f t="shared" si="105"/>
        <v>0</v>
      </c>
      <c r="Z690" s="139" t="b">
        <f t="shared" si="106"/>
        <v>0</v>
      </c>
      <c r="AA690" s="139" t="b">
        <f t="shared" si="107"/>
        <v>0</v>
      </c>
      <c r="AB690" s="139" t="b">
        <f t="shared" si="108"/>
        <v>0</v>
      </c>
      <c r="AC690" s="139">
        <f t="shared" si="109"/>
        <v>0</v>
      </c>
    </row>
    <row r="691" spans="16:29" x14ac:dyDescent="0.25">
      <c r="P691" s="90"/>
      <c r="Q691" s="90"/>
      <c r="R691" s="90"/>
      <c r="S691" s="90"/>
      <c r="T691" s="139" t="b">
        <f t="shared" si="100"/>
        <v>0</v>
      </c>
      <c r="U691" s="139" t="b">
        <f t="shared" si="101"/>
        <v>0</v>
      </c>
      <c r="V691" s="139" t="b">
        <f t="shared" si="102"/>
        <v>0</v>
      </c>
      <c r="W691" s="139" t="b">
        <f t="shared" si="103"/>
        <v>0</v>
      </c>
      <c r="X691" s="139" t="b">
        <f t="shared" si="104"/>
        <v>0</v>
      </c>
      <c r="Y691" s="139" t="b">
        <f t="shared" si="105"/>
        <v>0</v>
      </c>
      <c r="Z691" s="139" t="b">
        <f t="shared" si="106"/>
        <v>0</v>
      </c>
      <c r="AA691" s="139" t="b">
        <f t="shared" si="107"/>
        <v>0</v>
      </c>
      <c r="AB691" s="139" t="b">
        <f t="shared" si="108"/>
        <v>0</v>
      </c>
      <c r="AC691" s="139">
        <f t="shared" si="109"/>
        <v>0</v>
      </c>
    </row>
    <row r="692" spans="16:29" x14ac:dyDescent="0.25">
      <c r="P692" s="90"/>
      <c r="Q692" s="90"/>
      <c r="R692" s="90"/>
      <c r="S692" s="90"/>
      <c r="T692" s="139" t="b">
        <f t="shared" si="100"/>
        <v>0</v>
      </c>
      <c r="U692" s="139" t="b">
        <f t="shared" si="101"/>
        <v>0</v>
      </c>
      <c r="V692" s="139" t="b">
        <f t="shared" si="102"/>
        <v>0</v>
      </c>
      <c r="W692" s="139" t="b">
        <f t="shared" si="103"/>
        <v>0</v>
      </c>
      <c r="X692" s="139" t="b">
        <f t="shared" si="104"/>
        <v>0</v>
      </c>
      <c r="Y692" s="139" t="b">
        <f t="shared" si="105"/>
        <v>0</v>
      </c>
      <c r="Z692" s="139" t="b">
        <f t="shared" si="106"/>
        <v>0</v>
      </c>
      <c r="AA692" s="139" t="b">
        <f t="shared" si="107"/>
        <v>0</v>
      </c>
      <c r="AB692" s="139" t="b">
        <f t="shared" si="108"/>
        <v>0</v>
      </c>
      <c r="AC692" s="139">
        <f t="shared" si="109"/>
        <v>0</v>
      </c>
    </row>
    <row r="693" spans="16:29" x14ac:dyDescent="0.25">
      <c r="P693" s="90"/>
      <c r="Q693" s="90"/>
      <c r="R693" s="90"/>
      <c r="S693" s="90"/>
      <c r="T693" s="139" t="b">
        <f t="shared" si="100"/>
        <v>0</v>
      </c>
      <c r="U693" s="139" t="b">
        <f t="shared" si="101"/>
        <v>0</v>
      </c>
      <c r="V693" s="139" t="b">
        <f t="shared" si="102"/>
        <v>0</v>
      </c>
      <c r="W693" s="139" t="b">
        <f t="shared" si="103"/>
        <v>0</v>
      </c>
      <c r="X693" s="139" t="b">
        <f t="shared" si="104"/>
        <v>0</v>
      </c>
      <c r="Y693" s="139" t="b">
        <f t="shared" si="105"/>
        <v>0</v>
      </c>
      <c r="Z693" s="139" t="b">
        <f t="shared" si="106"/>
        <v>0</v>
      </c>
      <c r="AA693" s="139" t="b">
        <f t="shared" si="107"/>
        <v>0</v>
      </c>
      <c r="AB693" s="139" t="b">
        <f t="shared" si="108"/>
        <v>0</v>
      </c>
      <c r="AC693" s="139">
        <f t="shared" si="109"/>
        <v>0</v>
      </c>
    </row>
    <row r="694" spans="16:29" x14ac:dyDescent="0.25">
      <c r="P694" s="90"/>
      <c r="Q694" s="90"/>
      <c r="R694" s="90"/>
      <c r="S694" s="90"/>
      <c r="T694" s="139" t="b">
        <f t="shared" si="100"/>
        <v>0</v>
      </c>
      <c r="U694" s="139" t="b">
        <f t="shared" si="101"/>
        <v>0</v>
      </c>
      <c r="V694" s="139" t="b">
        <f t="shared" si="102"/>
        <v>0</v>
      </c>
      <c r="W694" s="139" t="b">
        <f t="shared" si="103"/>
        <v>0</v>
      </c>
      <c r="X694" s="139" t="b">
        <f t="shared" si="104"/>
        <v>0</v>
      </c>
      <c r="Y694" s="139" t="b">
        <f t="shared" si="105"/>
        <v>0</v>
      </c>
      <c r="Z694" s="139" t="b">
        <f t="shared" si="106"/>
        <v>0</v>
      </c>
      <c r="AA694" s="139" t="b">
        <f t="shared" si="107"/>
        <v>0</v>
      </c>
      <c r="AB694" s="139" t="b">
        <f t="shared" si="108"/>
        <v>0</v>
      </c>
      <c r="AC694" s="139">
        <f t="shared" si="109"/>
        <v>0</v>
      </c>
    </row>
    <row r="695" spans="16:29" x14ac:dyDescent="0.25">
      <c r="P695" s="90"/>
      <c r="Q695" s="90"/>
      <c r="R695" s="90"/>
      <c r="S695" s="90"/>
      <c r="T695" s="139" t="b">
        <f t="shared" si="100"/>
        <v>0</v>
      </c>
      <c r="U695" s="139" t="b">
        <f t="shared" si="101"/>
        <v>0</v>
      </c>
      <c r="V695" s="139" t="b">
        <f t="shared" si="102"/>
        <v>0</v>
      </c>
      <c r="W695" s="139" t="b">
        <f t="shared" si="103"/>
        <v>0</v>
      </c>
      <c r="X695" s="139" t="b">
        <f t="shared" si="104"/>
        <v>0</v>
      </c>
      <c r="Y695" s="139" t="b">
        <f t="shared" si="105"/>
        <v>0</v>
      </c>
      <c r="Z695" s="139" t="b">
        <f t="shared" si="106"/>
        <v>0</v>
      </c>
      <c r="AA695" s="139" t="b">
        <f t="shared" si="107"/>
        <v>0</v>
      </c>
      <c r="AB695" s="139" t="b">
        <f t="shared" si="108"/>
        <v>0</v>
      </c>
      <c r="AC695" s="139">
        <f t="shared" si="109"/>
        <v>0</v>
      </c>
    </row>
    <row r="696" spans="16:29" x14ac:dyDescent="0.25">
      <c r="P696" s="90"/>
      <c r="Q696" s="90"/>
      <c r="R696" s="90"/>
      <c r="S696" s="90"/>
      <c r="T696" s="139" t="b">
        <f t="shared" si="100"/>
        <v>0</v>
      </c>
      <c r="U696" s="139" t="b">
        <f t="shared" si="101"/>
        <v>0</v>
      </c>
      <c r="V696" s="139" t="b">
        <f t="shared" si="102"/>
        <v>0</v>
      </c>
      <c r="W696" s="139" t="b">
        <f t="shared" si="103"/>
        <v>0</v>
      </c>
      <c r="X696" s="139" t="b">
        <f t="shared" si="104"/>
        <v>0</v>
      </c>
      <c r="Y696" s="139" t="b">
        <f t="shared" si="105"/>
        <v>0</v>
      </c>
      <c r="Z696" s="139" t="b">
        <f t="shared" si="106"/>
        <v>0</v>
      </c>
      <c r="AA696" s="139" t="b">
        <f t="shared" si="107"/>
        <v>0</v>
      </c>
      <c r="AB696" s="139" t="b">
        <f t="shared" si="108"/>
        <v>0</v>
      </c>
      <c r="AC696" s="139">
        <f t="shared" si="109"/>
        <v>0</v>
      </c>
    </row>
    <row r="697" spans="16:29" x14ac:dyDescent="0.25">
      <c r="P697" s="90"/>
      <c r="Q697" s="90"/>
      <c r="R697" s="90"/>
      <c r="S697" s="90"/>
      <c r="T697" s="139" t="b">
        <f t="shared" si="100"/>
        <v>0</v>
      </c>
      <c r="U697" s="139" t="b">
        <f t="shared" si="101"/>
        <v>0</v>
      </c>
      <c r="V697" s="139" t="b">
        <f t="shared" si="102"/>
        <v>0</v>
      </c>
      <c r="W697" s="139" t="b">
        <f t="shared" si="103"/>
        <v>0</v>
      </c>
      <c r="X697" s="139" t="b">
        <f t="shared" si="104"/>
        <v>0</v>
      </c>
      <c r="Y697" s="139" t="b">
        <f t="shared" si="105"/>
        <v>0</v>
      </c>
      <c r="Z697" s="139" t="b">
        <f t="shared" si="106"/>
        <v>0</v>
      </c>
      <c r="AA697" s="139" t="b">
        <f t="shared" si="107"/>
        <v>0</v>
      </c>
      <c r="AB697" s="139" t="b">
        <f t="shared" si="108"/>
        <v>0</v>
      </c>
      <c r="AC697" s="139">
        <f t="shared" si="109"/>
        <v>0</v>
      </c>
    </row>
    <row r="698" spans="16:29" x14ac:dyDescent="0.25">
      <c r="P698" s="90"/>
      <c r="Q698" s="90"/>
      <c r="R698" s="90"/>
      <c r="S698" s="90"/>
      <c r="T698" s="139" t="b">
        <f t="shared" si="100"/>
        <v>0</v>
      </c>
      <c r="U698" s="139" t="b">
        <f t="shared" si="101"/>
        <v>0</v>
      </c>
      <c r="V698" s="139" t="b">
        <f t="shared" si="102"/>
        <v>0</v>
      </c>
      <c r="W698" s="139" t="b">
        <f t="shared" si="103"/>
        <v>0</v>
      </c>
      <c r="X698" s="139" t="b">
        <f t="shared" si="104"/>
        <v>0</v>
      </c>
      <c r="Y698" s="139" t="b">
        <f t="shared" si="105"/>
        <v>0</v>
      </c>
      <c r="Z698" s="139" t="b">
        <f t="shared" si="106"/>
        <v>0</v>
      </c>
      <c r="AA698" s="139" t="b">
        <f t="shared" si="107"/>
        <v>0</v>
      </c>
      <c r="AB698" s="139" t="b">
        <f t="shared" si="108"/>
        <v>0</v>
      </c>
      <c r="AC698" s="139">
        <f t="shared" si="109"/>
        <v>0</v>
      </c>
    </row>
    <row r="699" spans="16:29" x14ac:dyDescent="0.25">
      <c r="P699" s="90"/>
      <c r="Q699" s="90"/>
      <c r="R699" s="90"/>
      <c r="S699" s="90"/>
      <c r="T699" s="139" t="b">
        <f t="shared" si="100"/>
        <v>0</v>
      </c>
      <c r="U699" s="139" t="b">
        <f t="shared" si="101"/>
        <v>0</v>
      </c>
      <c r="V699" s="139" t="b">
        <f t="shared" si="102"/>
        <v>0</v>
      </c>
      <c r="W699" s="139" t="b">
        <f t="shared" si="103"/>
        <v>0</v>
      </c>
      <c r="X699" s="139" t="b">
        <f t="shared" si="104"/>
        <v>0</v>
      </c>
      <c r="Y699" s="139" t="b">
        <f t="shared" si="105"/>
        <v>0</v>
      </c>
      <c r="Z699" s="139" t="b">
        <f t="shared" si="106"/>
        <v>0</v>
      </c>
      <c r="AA699" s="139" t="b">
        <f t="shared" si="107"/>
        <v>0</v>
      </c>
      <c r="AB699" s="139" t="b">
        <f t="shared" si="108"/>
        <v>0</v>
      </c>
      <c r="AC699" s="139">
        <f t="shared" si="109"/>
        <v>0</v>
      </c>
    </row>
    <row r="700" spans="16:29" x14ac:dyDescent="0.25">
      <c r="P700" s="90"/>
      <c r="Q700" s="90"/>
      <c r="R700" s="90"/>
      <c r="S700" s="90"/>
      <c r="T700" s="139" t="b">
        <f t="shared" si="100"/>
        <v>0</v>
      </c>
      <c r="U700" s="139" t="b">
        <f t="shared" si="101"/>
        <v>0</v>
      </c>
      <c r="V700" s="139" t="b">
        <f t="shared" si="102"/>
        <v>0</v>
      </c>
      <c r="W700" s="139" t="b">
        <f t="shared" si="103"/>
        <v>0</v>
      </c>
      <c r="X700" s="139" t="b">
        <f t="shared" si="104"/>
        <v>0</v>
      </c>
      <c r="Y700" s="139" t="b">
        <f t="shared" si="105"/>
        <v>0</v>
      </c>
      <c r="Z700" s="139" t="b">
        <f t="shared" si="106"/>
        <v>0</v>
      </c>
      <c r="AA700" s="139" t="b">
        <f t="shared" si="107"/>
        <v>0</v>
      </c>
      <c r="AB700" s="139" t="b">
        <f t="shared" si="108"/>
        <v>0</v>
      </c>
      <c r="AC700" s="139">
        <f t="shared" si="109"/>
        <v>0</v>
      </c>
    </row>
    <row r="701" spans="16:29" x14ac:dyDescent="0.25">
      <c r="P701" s="90"/>
      <c r="Q701" s="90"/>
      <c r="R701" s="90"/>
      <c r="S701" s="90"/>
      <c r="T701" s="139" t="b">
        <f t="shared" si="100"/>
        <v>0</v>
      </c>
      <c r="U701" s="139" t="b">
        <f t="shared" si="101"/>
        <v>0</v>
      </c>
      <c r="V701" s="139" t="b">
        <f t="shared" si="102"/>
        <v>0</v>
      </c>
      <c r="W701" s="139" t="b">
        <f t="shared" si="103"/>
        <v>0</v>
      </c>
      <c r="X701" s="139" t="b">
        <f t="shared" si="104"/>
        <v>0</v>
      </c>
      <c r="Y701" s="139" t="b">
        <f t="shared" si="105"/>
        <v>0</v>
      </c>
      <c r="Z701" s="139" t="b">
        <f t="shared" si="106"/>
        <v>0</v>
      </c>
      <c r="AA701" s="139" t="b">
        <f t="shared" si="107"/>
        <v>0</v>
      </c>
      <c r="AB701" s="139" t="b">
        <f t="shared" si="108"/>
        <v>0</v>
      </c>
      <c r="AC701" s="139">
        <f t="shared" si="109"/>
        <v>0</v>
      </c>
    </row>
    <row r="702" spans="16:29" x14ac:dyDescent="0.25">
      <c r="P702" s="90"/>
      <c r="Q702" s="90"/>
      <c r="R702" s="90"/>
      <c r="S702" s="90"/>
      <c r="T702" s="139" t="b">
        <f t="shared" si="100"/>
        <v>0</v>
      </c>
      <c r="U702" s="139" t="b">
        <f t="shared" si="101"/>
        <v>0</v>
      </c>
      <c r="V702" s="139" t="b">
        <f t="shared" si="102"/>
        <v>0</v>
      </c>
      <c r="W702" s="139" t="b">
        <f t="shared" si="103"/>
        <v>0</v>
      </c>
      <c r="X702" s="139" t="b">
        <f t="shared" si="104"/>
        <v>0</v>
      </c>
      <c r="Y702" s="139" t="b">
        <f t="shared" si="105"/>
        <v>0</v>
      </c>
      <c r="Z702" s="139" t="b">
        <f t="shared" si="106"/>
        <v>0</v>
      </c>
      <c r="AA702" s="139" t="b">
        <f t="shared" si="107"/>
        <v>0</v>
      </c>
      <c r="AB702" s="139" t="b">
        <f t="shared" si="108"/>
        <v>0</v>
      </c>
      <c r="AC702" s="139">
        <f t="shared" si="109"/>
        <v>0</v>
      </c>
    </row>
    <row r="703" spans="16:29" x14ac:dyDescent="0.25">
      <c r="P703" s="90"/>
      <c r="Q703" s="90"/>
      <c r="R703" s="90"/>
      <c r="S703" s="90"/>
      <c r="T703" s="139" t="b">
        <f t="shared" si="100"/>
        <v>0</v>
      </c>
      <c r="U703" s="139" t="b">
        <f t="shared" si="101"/>
        <v>0</v>
      </c>
      <c r="V703" s="139" t="b">
        <f t="shared" si="102"/>
        <v>0</v>
      </c>
      <c r="W703" s="139" t="b">
        <f t="shared" si="103"/>
        <v>0</v>
      </c>
      <c r="X703" s="139" t="b">
        <f t="shared" si="104"/>
        <v>0</v>
      </c>
      <c r="Y703" s="139" t="b">
        <f t="shared" si="105"/>
        <v>0</v>
      </c>
      <c r="Z703" s="139" t="b">
        <f t="shared" si="106"/>
        <v>0</v>
      </c>
      <c r="AA703" s="139" t="b">
        <f t="shared" si="107"/>
        <v>0</v>
      </c>
      <c r="AB703" s="139" t="b">
        <f t="shared" si="108"/>
        <v>0</v>
      </c>
      <c r="AC703" s="139">
        <f t="shared" si="109"/>
        <v>0</v>
      </c>
    </row>
    <row r="704" spans="16:29" x14ac:dyDescent="0.25">
      <c r="P704" s="90"/>
      <c r="Q704" s="90"/>
      <c r="R704" s="90"/>
      <c r="S704" s="90"/>
      <c r="T704" s="139" t="b">
        <f t="shared" si="100"/>
        <v>0</v>
      </c>
      <c r="U704" s="139" t="b">
        <f t="shared" si="101"/>
        <v>0</v>
      </c>
      <c r="V704" s="139" t="b">
        <f t="shared" si="102"/>
        <v>0</v>
      </c>
      <c r="W704" s="139" t="b">
        <f t="shared" si="103"/>
        <v>0</v>
      </c>
      <c r="X704" s="139" t="b">
        <f t="shared" si="104"/>
        <v>0</v>
      </c>
      <c r="Y704" s="139" t="b">
        <f t="shared" si="105"/>
        <v>0</v>
      </c>
      <c r="Z704" s="139" t="b">
        <f t="shared" si="106"/>
        <v>0</v>
      </c>
      <c r="AA704" s="139" t="b">
        <f t="shared" si="107"/>
        <v>0</v>
      </c>
      <c r="AB704" s="139" t="b">
        <f t="shared" si="108"/>
        <v>0</v>
      </c>
      <c r="AC704" s="139">
        <f t="shared" si="109"/>
        <v>0</v>
      </c>
    </row>
    <row r="705" spans="16:29" x14ac:dyDescent="0.25">
      <c r="P705" s="90"/>
      <c r="Q705" s="90"/>
      <c r="R705" s="90"/>
      <c r="S705" s="90"/>
      <c r="T705" s="139" t="b">
        <f t="shared" si="100"/>
        <v>0</v>
      </c>
      <c r="U705" s="139" t="b">
        <f t="shared" si="101"/>
        <v>0</v>
      </c>
      <c r="V705" s="139" t="b">
        <f t="shared" si="102"/>
        <v>0</v>
      </c>
      <c r="W705" s="139" t="b">
        <f t="shared" si="103"/>
        <v>0</v>
      </c>
      <c r="X705" s="139" t="b">
        <f t="shared" si="104"/>
        <v>0</v>
      </c>
      <c r="Y705" s="139" t="b">
        <f t="shared" si="105"/>
        <v>0</v>
      </c>
      <c r="Z705" s="139" t="b">
        <f t="shared" si="106"/>
        <v>0</v>
      </c>
      <c r="AA705" s="139" t="b">
        <f t="shared" si="107"/>
        <v>0</v>
      </c>
      <c r="AB705" s="139" t="b">
        <f t="shared" si="108"/>
        <v>0</v>
      </c>
      <c r="AC705" s="139">
        <f t="shared" si="109"/>
        <v>0</v>
      </c>
    </row>
    <row r="706" spans="16:29" x14ac:dyDescent="0.25">
      <c r="P706" s="90"/>
      <c r="Q706" s="90"/>
      <c r="R706" s="90"/>
      <c r="S706" s="90"/>
      <c r="T706" s="139" t="b">
        <f t="shared" si="100"/>
        <v>0</v>
      </c>
      <c r="U706" s="139" t="b">
        <f t="shared" si="101"/>
        <v>0</v>
      </c>
      <c r="V706" s="139" t="b">
        <f t="shared" si="102"/>
        <v>0</v>
      </c>
      <c r="W706" s="139" t="b">
        <f t="shared" si="103"/>
        <v>0</v>
      </c>
      <c r="X706" s="139" t="b">
        <f t="shared" si="104"/>
        <v>0</v>
      </c>
      <c r="Y706" s="139" t="b">
        <f t="shared" si="105"/>
        <v>0</v>
      </c>
      <c r="Z706" s="139" t="b">
        <f t="shared" si="106"/>
        <v>0</v>
      </c>
      <c r="AA706" s="139" t="b">
        <f t="shared" si="107"/>
        <v>0</v>
      </c>
      <c r="AB706" s="139" t="b">
        <f t="shared" si="108"/>
        <v>0</v>
      </c>
      <c r="AC706" s="139">
        <f t="shared" si="109"/>
        <v>0</v>
      </c>
    </row>
    <row r="707" spans="16:29" x14ac:dyDescent="0.25">
      <c r="P707" s="90"/>
      <c r="Q707" s="90"/>
      <c r="R707" s="90"/>
      <c r="S707" s="90"/>
      <c r="T707" s="139" t="b">
        <f t="shared" si="100"/>
        <v>0</v>
      </c>
      <c r="U707" s="139" t="b">
        <f t="shared" si="101"/>
        <v>0</v>
      </c>
      <c r="V707" s="139" t="b">
        <f t="shared" si="102"/>
        <v>0</v>
      </c>
      <c r="W707" s="139" t="b">
        <f t="shared" si="103"/>
        <v>0</v>
      </c>
      <c r="X707" s="139" t="b">
        <f t="shared" si="104"/>
        <v>0</v>
      </c>
      <c r="Y707" s="139" t="b">
        <f t="shared" si="105"/>
        <v>0</v>
      </c>
      <c r="Z707" s="139" t="b">
        <f t="shared" si="106"/>
        <v>0</v>
      </c>
      <c r="AA707" s="139" t="b">
        <f t="shared" si="107"/>
        <v>0</v>
      </c>
      <c r="AB707" s="139" t="b">
        <f t="shared" si="108"/>
        <v>0</v>
      </c>
      <c r="AC707" s="139">
        <f t="shared" si="109"/>
        <v>0</v>
      </c>
    </row>
    <row r="708" spans="16:29" x14ac:dyDescent="0.25">
      <c r="P708" s="90"/>
      <c r="Q708" s="90"/>
      <c r="R708" s="90"/>
      <c r="S708" s="90"/>
      <c r="T708" s="139" t="b">
        <f t="shared" si="100"/>
        <v>0</v>
      </c>
      <c r="U708" s="139" t="b">
        <f t="shared" si="101"/>
        <v>0</v>
      </c>
      <c r="V708" s="139" t="b">
        <f t="shared" si="102"/>
        <v>0</v>
      </c>
      <c r="W708" s="139" t="b">
        <f t="shared" si="103"/>
        <v>0</v>
      </c>
      <c r="X708" s="139" t="b">
        <f t="shared" si="104"/>
        <v>0</v>
      </c>
      <c r="Y708" s="139" t="b">
        <f t="shared" si="105"/>
        <v>0</v>
      </c>
      <c r="Z708" s="139" t="b">
        <f t="shared" si="106"/>
        <v>0</v>
      </c>
      <c r="AA708" s="139" t="b">
        <f t="shared" si="107"/>
        <v>0</v>
      </c>
      <c r="AB708" s="139" t="b">
        <f t="shared" si="108"/>
        <v>0</v>
      </c>
      <c r="AC708" s="139">
        <f t="shared" si="109"/>
        <v>0</v>
      </c>
    </row>
    <row r="709" spans="16:29" x14ac:dyDescent="0.25">
      <c r="P709" s="90"/>
      <c r="Q709" s="90"/>
      <c r="R709" s="90"/>
      <c r="S709" s="90"/>
      <c r="T709" s="139" t="b">
        <f t="shared" si="100"/>
        <v>0</v>
      </c>
      <c r="U709" s="139" t="b">
        <f t="shared" si="101"/>
        <v>0</v>
      </c>
      <c r="V709" s="139" t="b">
        <f t="shared" si="102"/>
        <v>0</v>
      </c>
      <c r="W709" s="139" t="b">
        <f t="shared" si="103"/>
        <v>0</v>
      </c>
      <c r="X709" s="139" t="b">
        <f t="shared" si="104"/>
        <v>0</v>
      </c>
      <c r="Y709" s="139" t="b">
        <f t="shared" si="105"/>
        <v>0</v>
      </c>
      <c r="Z709" s="139" t="b">
        <f t="shared" si="106"/>
        <v>0</v>
      </c>
      <c r="AA709" s="139" t="b">
        <f t="shared" si="107"/>
        <v>0</v>
      </c>
      <c r="AB709" s="139" t="b">
        <f t="shared" si="108"/>
        <v>0</v>
      </c>
      <c r="AC709" s="139">
        <f t="shared" si="109"/>
        <v>0</v>
      </c>
    </row>
    <row r="710" spans="16:29" x14ac:dyDescent="0.25">
      <c r="P710" s="90"/>
      <c r="Q710" s="90"/>
      <c r="R710" s="90"/>
      <c r="S710" s="90"/>
      <c r="T710" s="139" t="b">
        <f t="shared" si="100"/>
        <v>0</v>
      </c>
      <c r="U710" s="139" t="b">
        <f t="shared" si="101"/>
        <v>0</v>
      </c>
      <c r="V710" s="139" t="b">
        <f t="shared" si="102"/>
        <v>0</v>
      </c>
      <c r="W710" s="139" t="b">
        <f t="shared" si="103"/>
        <v>0</v>
      </c>
      <c r="X710" s="139" t="b">
        <f t="shared" si="104"/>
        <v>0</v>
      </c>
      <c r="Y710" s="139" t="b">
        <f t="shared" si="105"/>
        <v>0</v>
      </c>
      <c r="Z710" s="139" t="b">
        <f t="shared" si="106"/>
        <v>0</v>
      </c>
      <c r="AA710" s="139" t="b">
        <f t="shared" si="107"/>
        <v>0</v>
      </c>
      <c r="AB710" s="139" t="b">
        <f t="shared" si="108"/>
        <v>0</v>
      </c>
      <c r="AC710" s="139">
        <f t="shared" si="109"/>
        <v>0</v>
      </c>
    </row>
    <row r="711" spans="16:29" x14ac:dyDescent="0.25">
      <c r="P711" s="90"/>
      <c r="Q711" s="90"/>
      <c r="R711" s="90"/>
      <c r="S711" s="90"/>
      <c r="T711" s="139" t="b">
        <f t="shared" si="100"/>
        <v>0</v>
      </c>
      <c r="U711" s="139" t="b">
        <f t="shared" si="101"/>
        <v>0</v>
      </c>
      <c r="V711" s="139" t="b">
        <f t="shared" si="102"/>
        <v>0</v>
      </c>
      <c r="W711" s="139" t="b">
        <f t="shared" si="103"/>
        <v>0</v>
      </c>
      <c r="X711" s="139" t="b">
        <f t="shared" si="104"/>
        <v>0</v>
      </c>
      <c r="Y711" s="139" t="b">
        <f t="shared" si="105"/>
        <v>0</v>
      </c>
      <c r="Z711" s="139" t="b">
        <f t="shared" si="106"/>
        <v>0</v>
      </c>
      <c r="AA711" s="139" t="b">
        <f t="shared" si="107"/>
        <v>0</v>
      </c>
      <c r="AB711" s="139" t="b">
        <f t="shared" si="108"/>
        <v>0</v>
      </c>
      <c r="AC711" s="139">
        <f t="shared" si="109"/>
        <v>0</v>
      </c>
    </row>
    <row r="712" spans="16:29" x14ac:dyDescent="0.25">
      <c r="P712" s="90"/>
      <c r="Q712" s="90"/>
      <c r="R712" s="90"/>
      <c r="S712" s="90"/>
      <c r="T712" s="139" t="b">
        <f t="shared" si="100"/>
        <v>0</v>
      </c>
      <c r="U712" s="139" t="b">
        <f t="shared" si="101"/>
        <v>0</v>
      </c>
      <c r="V712" s="139" t="b">
        <f t="shared" si="102"/>
        <v>0</v>
      </c>
      <c r="W712" s="139" t="b">
        <f t="shared" si="103"/>
        <v>0</v>
      </c>
      <c r="X712" s="139" t="b">
        <f t="shared" si="104"/>
        <v>0</v>
      </c>
      <c r="Y712" s="139" t="b">
        <f t="shared" si="105"/>
        <v>0</v>
      </c>
      <c r="Z712" s="139" t="b">
        <f t="shared" si="106"/>
        <v>0</v>
      </c>
      <c r="AA712" s="139" t="b">
        <f t="shared" si="107"/>
        <v>0</v>
      </c>
      <c r="AB712" s="139" t="b">
        <f t="shared" si="108"/>
        <v>0</v>
      </c>
      <c r="AC712" s="139">
        <f t="shared" si="109"/>
        <v>0</v>
      </c>
    </row>
    <row r="713" spans="16:29" x14ac:dyDescent="0.25">
      <c r="P713" s="90"/>
      <c r="Q713" s="90"/>
      <c r="R713" s="90"/>
      <c r="S713" s="90"/>
      <c r="T713" s="139" t="b">
        <f t="shared" si="100"/>
        <v>0</v>
      </c>
      <c r="U713" s="139" t="b">
        <f t="shared" si="101"/>
        <v>0</v>
      </c>
      <c r="V713" s="139" t="b">
        <f t="shared" si="102"/>
        <v>0</v>
      </c>
      <c r="W713" s="139" t="b">
        <f t="shared" si="103"/>
        <v>0</v>
      </c>
      <c r="X713" s="139" t="b">
        <f t="shared" si="104"/>
        <v>0</v>
      </c>
      <c r="Y713" s="139" t="b">
        <f t="shared" si="105"/>
        <v>0</v>
      </c>
      <c r="Z713" s="139" t="b">
        <f t="shared" si="106"/>
        <v>0</v>
      </c>
      <c r="AA713" s="139" t="b">
        <f t="shared" si="107"/>
        <v>0</v>
      </c>
      <c r="AB713" s="139" t="b">
        <f t="shared" si="108"/>
        <v>0</v>
      </c>
      <c r="AC713" s="139">
        <f t="shared" si="109"/>
        <v>0</v>
      </c>
    </row>
    <row r="714" spans="16:29" x14ac:dyDescent="0.25">
      <c r="P714" s="90"/>
      <c r="Q714" s="90"/>
      <c r="R714" s="90"/>
      <c r="S714" s="90"/>
      <c r="T714" s="139" t="b">
        <f t="shared" si="100"/>
        <v>0</v>
      </c>
      <c r="U714" s="139" t="b">
        <f t="shared" si="101"/>
        <v>0</v>
      </c>
      <c r="V714" s="139" t="b">
        <f t="shared" si="102"/>
        <v>0</v>
      </c>
      <c r="W714" s="139" t="b">
        <f t="shared" si="103"/>
        <v>0</v>
      </c>
      <c r="X714" s="139" t="b">
        <f t="shared" si="104"/>
        <v>0</v>
      </c>
      <c r="Y714" s="139" t="b">
        <f t="shared" si="105"/>
        <v>0</v>
      </c>
      <c r="Z714" s="139" t="b">
        <f t="shared" si="106"/>
        <v>0</v>
      </c>
      <c r="AA714" s="139" t="b">
        <f t="shared" si="107"/>
        <v>0</v>
      </c>
      <c r="AB714" s="139" t="b">
        <f t="shared" si="108"/>
        <v>0</v>
      </c>
      <c r="AC714" s="139">
        <f t="shared" si="109"/>
        <v>0</v>
      </c>
    </row>
    <row r="715" spans="16:29" x14ac:dyDescent="0.25">
      <c r="P715" s="90"/>
      <c r="Q715" s="90"/>
      <c r="R715" s="90"/>
      <c r="S715" s="90"/>
      <c r="T715" s="139" t="b">
        <f t="shared" si="100"/>
        <v>0</v>
      </c>
      <c r="U715" s="139" t="b">
        <f t="shared" si="101"/>
        <v>0</v>
      </c>
      <c r="V715" s="139" t="b">
        <f t="shared" si="102"/>
        <v>0</v>
      </c>
      <c r="W715" s="139" t="b">
        <f t="shared" si="103"/>
        <v>0</v>
      </c>
      <c r="X715" s="139" t="b">
        <f t="shared" si="104"/>
        <v>0</v>
      </c>
      <c r="Y715" s="139" t="b">
        <f t="shared" si="105"/>
        <v>0</v>
      </c>
      <c r="Z715" s="139" t="b">
        <f t="shared" si="106"/>
        <v>0</v>
      </c>
      <c r="AA715" s="139" t="b">
        <f t="shared" si="107"/>
        <v>0</v>
      </c>
      <c r="AB715" s="139" t="b">
        <f t="shared" si="108"/>
        <v>0</v>
      </c>
      <c r="AC715" s="139">
        <f t="shared" si="109"/>
        <v>0</v>
      </c>
    </row>
    <row r="716" spans="16:29" x14ac:dyDescent="0.25">
      <c r="P716" s="90"/>
      <c r="Q716" s="90"/>
      <c r="R716" s="90"/>
      <c r="S716" s="90"/>
      <c r="T716" s="139" t="b">
        <f t="shared" si="100"/>
        <v>0</v>
      </c>
      <c r="U716" s="139" t="b">
        <f t="shared" si="101"/>
        <v>0</v>
      </c>
      <c r="V716" s="139" t="b">
        <f t="shared" si="102"/>
        <v>0</v>
      </c>
      <c r="W716" s="139" t="b">
        <f t="shared" si="103"/>
        <v>0</v>
      </c>
      <c r="X716" s="139" t="b">
        <f t="shared" si="104"/>
        <v>0</v>
      </c>
      <c r="Y716" s="139" t="b">
        <f t="shared" si="105"/>
        <v>0</v>
      </c>
      <c r="Z716" s="139" t="b">
        <f t="shared" si="106"/>
        <v>0</v>
      </c>
      <c r="AA716" s="139" t="b">
        <f t="shared" si="107"/>
        <v>0</v>
      </c>
      <c r="AB716" s="139" t="b">
        <f t="shared" si="108"/>
        <v>0</v>
      </c>
      <c r="AC716" s="139">
        <f t="shared" si="109"/>
        <v>0</v>
      </c>
    </row>
    <row r="717" spans="16:29" x14ac:dyDescent="0.25">
      <c r="P717" s="90"/>
      <c r="Q717" s="90"/>
      <c r="R717" s="90"/>
      <c r="S717" s="90"/>
      <c r="T717" s="139" t="b">
        <f t="shared" si="100"/>
        <v>0</v>
      </c>
      <c r="U717" s="139" t="b">
        <f t="shared" si="101"/>
        <v>0</v>
      </c>
      <c r="V717" s="139" t="b">
        <f t="shared" si="102"/>
        <v>0</v>
      </c>
      <c r="W717" s="139" t="b">
        <f t="shared" si="103"/>
        <v>0</v>
      </c>
      <c r="X717" s="139" t="b">
        <f t="shared" si="104"/>
        <v>0</v>
      </c>
      <c r="Y717" s="139" t="b">
        <f t="shared" si="105"/>
        <v>0</v>
      </c>
      <c r="Z717" s="139" t="b">
        <f t="shared" si="106"/>
        <v>0</v>
      </c>
      <c r="AA717" s="139" t="b">
        <f t="shared" si="107"/>
        <v>0</v>
      </c>
      <c r="AB717" s="139" t="b">
        <f t="shared" si="108"/>
        <v>0</v>
      </c>
      <c r="AC717" s="139">
        <f t="shared" si="109"/>
        <v>0</v>
      </c>
    </row>
    <row r="718" spans="16:29" x14ac:dyDescent="0.25">
      <c r="P718" s="90"/>
      <c r="Q718" s="90"/>
      <c r="R718" s="90"/>
      <c r="S718" s="90"/>
      <c r="T718" s="139" t="b">
        <f t="shared" si="100"/>
        <v>0</v>
      </c>
      <c r="U718" s="139" t="b">
        <f t="shared" si="101"/>
        <v>0</v>
      </c>
      <c r="V718" s="139" t="b">
        <f t="shared" si="102"/>
        <v>0</v>
      </c>
      <c r="W718" s="139" t="b">
        <f t="shared" si="103"/>
        <v>0</v>
      </c>
      <c r="X718" s="139" t="b">
        <f t="shared" si="104"/>
        <v>0</v>
      </c>
      <c r="Y718" s="139" t="b">
        <f t="shared" si="105"/>
        <v>0</v>
      </c>
      <c r="Z718" s="139" t="b">
        <f t="shared" si="106"/>
        <v>0</v>
      </c>
      <c r="AA718" s="139" t="b">
        <f t="shared" si="107"/>
        <v>0</v>
      </c>
      <c r="AB718" s="139" t="b">
        <f t="shared" si="108"/>
        <v>0</v>
      </c>
      <c r="AC718" s="139">
        <f t="shared" si="109"/>
        <v>0</v>
      </c>
    </row>
    <row r="719" spans="16:29" x14ac:dyDescent="0.25">
      <c r="P719" s="90"/>
      <c r="Q719" s="90"/>
      <c r="R719" s="90"/>
      <c r="S719" s="90"/>
      <c r="T719" s="139" t="b">
        <f t="shared" ref="T719:T782" si="110">IF(P719="&lt; 15 km/jour",IF(Q719="&gt; 75% du temps dans le trafic urbain",IF(R719="peu de chargement (&lt; 30 l)",IF(S719="&gt; 75 % du temps max. 1 passager",TRUE(),))))</f>
        <v>0</v>
      </c>
      <c r="U719" s="139" t="b">
        <f t="shared" ref="U719:U782" si="111">IF(P719="&lt; 100 km/jour",IF(Q719="&gt; 75% du temps dans le trafic urbain",IF(R719="quantité moy. chargement (30-300 l)",IF(S719="&gt; 75 % du temps max. 4 passagers",TRUE(),))))</f>
        <v>0</v>
      </c>
      <c r="V719" s="139" t="b">
        <f t="shared" ref="V719:V782" si="112">IF(P719="&lt; 100 km/jour",IF(Q719="&gt; 75% du temps dans le trafic urbain",IF(R719="quantité moy. chargement (30-300 l)",IF(S719="&gt; 75 % du temps max. 1 passager",TRUE(),))))</f>
        <v>0</v>
      </c>
      <c r="W719" s="139" t="b">
        <f t="shared" ref="W719:W782" si="113">IF(P719="&lt; 100 km/jour",IF(Q719="&gt; 75% du temps dans le trafic urbain",IF(R719="peu de chargement (&lt; 30 l)",IF(S719="&gt; 75 % du temps max. 1 passager",TRUE(),))))</f>
        <v>0</v>
      </c>
      <c r="X719" s="139" t="b">
        <f t="shared" ref="X719:X782" si="114">IF(P719="&lt; 100 km/jour",IF(Q719="&gt; 75% du temps dans le trafic urbain",IF(R719="peu de chargement (&lt; 30 l)",IF(S719="&gt; 75 % du temps max. 4 passagers",TRUE(),))))</f>
        <v>0</v>
      </c>
      <c r="Y719" s="139" t="b">
        <f t="shared" ref="Y719:Y782" si="115">IF(P719="&lt; 15 km/jour",IF(Q719="&gt; 75% du temps dans le trafic urbain",IF(R719="quantité moy. chargement (30-300 l)",IF(S719="&gt; 75 % du temps max. 4 passagers",TRUE(),))))</f>
        <v>0</v>
      </c>
      <c r="Z719" s="139" t="b">
        <f t="shared" ref="Z719:Z782" si="116">IF(P719="&lt; 15 km/jour",IF(Q719="&gt; 75% du temps dans le trafic urbain",IF(R719="quantité moy. chargement (30-300 l)",IF(S719="&gt; 75 % du temps max. 1 passager",TRUE(),))))</f>
        <v>0</v>
      </c>
      <c r="AA719" s="139" t="b">
        <f t="shared" ref="AA719:AA782" si="117">IF(P719="&lt; 15 km/jour",IF(Q719="&gt; 75% du temps dans le trafic urbain",IF(R719="peu de chargement (&lt; 30 l)",IF(S719="&gt; 75 % du temps max. 1 passager",TRUE(),))))</f>
        <v>0</v>
      </c>
      <c r="AB719" s="139" t="b">
        <f t="shared" ref="AB719:AB782" si="118">IF(P719="&lt; 15 km/jour",IF(Q719="&gt; 75% du temps dans le trafic urbain",IF(R719="peu de chargement (&lt; 30 l)",IF(S719="&gt; 75 % du temps max. 4 passagers",TRUE(),))))</f>
        <v>0</v>
      </c>
      <c r="AC719" s="139">
        <f t="shared" ref="AC719:AC782" si="119">COUNTIF(U719:AB719,TRUE())</f>
        <v>0</v>
      </c>
    </row>
    <row r="720" spans="16:29" x14ac:dyDescent="0.25">
      <c r="P720" s="90"/>
      <c r="Q720" s="90"/>
      <c r="R720" s="90"/>
      <c r="S720" s="90"/>
      <c r="T720" s="139" t="b">
        <f t="shared" si="110"/>
        <v>0</v>
      </c>
      <c r="U720" s="139" t="b">
        <f t="shared" si="111"/>
        <v>0</v>
      </c>
      <c r="V720" s="139" t="b">
        <f t="shared" si="112"/>
        <v>0</v>
      </c>
      <c r="W720" s="139" t="b">
        <f t="shared" si="113"/>
        <v>0</v>
      </c>
      <c r="X720" s="139" t="b">
        <f t="shared" si="114"/>
        <v>0</v>
      </c>
      <c r="Y720" s="139" t="b">
        <f t="shared" si="115"/>
        <v>0</v>
      </c>
      <c r="Z720" s="139" t="b">
        <f t="shared" si="116"/>
        <v>0</v>
      </c>
      <c r="AA720" s="139" t="b">
        <f t="shared" si="117"/>
        <v>0</v>
      </c>
      <c r="AB720" s="139" t="b">
        <f t="shared" si="118"/>
        <v>0</v>
      </c>
      <c r="AC720" s="139">
        <f t="shared" si="119"/>
        <v>0</v>
      </c>
    </row>
    <row r="721" spans="16:29" x14ac:dyDescent="0.25">
      <c r="P721" s="90"/>
      <c r="Q721" s="90"/>
      <c r="R721" s="90"/>
      <c r="S721" s="90"/>
      <c r="T721" s="139" t="b">
        <f t="shared" si="110"/>
        <v>0</v>
      </c>
      <c r="U721" s="139" t="b">
        <f t="shared" si="111"/>
        <v>0</v>
      </c>
      <c r="V721" s="139" t="b">
        <f t="shared" si="112"/>
        <v>0</v>
      </c>
      <c r="W721" s="139" t="b">
        <f t="shared" si="113"/>
        <v>0</v>
      </c>
      <c r="X721" s="139" t="b">
        <f t="shared" si="114"/>
        <v>0</v>
      </c>
      <c r="Y721" s="139" t="b">
        <f t="shared" si="115"/>
        <v>0</v>
      </c>
      <c r="Z721" s="139" t="b">
        <f t="shared" si="116"/>
        <v>0</v>
      </c>
      <c r="AA721" s="139" t="b">
        <f t="shared" si="117"/>
        <v>0</v>
      </c>
      <c r="AB721" s="139" t="b">
        <f t="shared" si="118"/>
        <v>0</v>
      </c>
      <c r="AC721" s="139">
        <f t="shared" si="119"/>
        <v>0</v>
      </c>
    </row>
    <row r="722" spans="16:29" x14ac:dyDescent="0.25">
      <c r="P722" s="90"/>
      <c r="Q722" s="90"/>
      <c r="R722" s="90"/>
      <c r="S722" s="90"/>
      <c r="T722" s="139" t="b">
        <f t="shared" si="110"/>
        <v>0</v>
      </c>
      <c r="U722" s="139" t="b">
        <f t="shared" si="111"/>
        <v>0</v>
      </c>
      <c r="V722" s="139" t="b">
        <f t="shared" si="112"/>
        <v>0</v>
      </c>
      <c r="W722" s="139" t="b">
        <f t="shared" si="113"/>
        <v>0</v>
      </c>
      <c r="X722" s="139" t="b">
        <f t="shared" si="114"/>
        <v>0</v>
      </c>
      <c r="Y722" s="139" t="b">
        <f t="shared" si="115"/>
        <v>0</v>
      </c>
      <c r="Z722" s="139" t="b">
        <f t="shared" si="116"/>
        <v>0</v>
      </c>
      <c r="AA722" s="139" t="b">
        <f t="shared" si="117"/>
        <v>0</v>
      </c>
      <c r="AB722" s="139" t="b">
        <f t="shared" si="118"/>
        <v>0</v>
      </c>
      <c r="AC722" s="139">
        <f t="shared" si="119"/>
        <v>0</v>
      </c>
    </row>
    <row r="723" spans="16:29" x14ac:dyDescent="0.25">
      <c r="P723" s="90"/>
      <c r="Q723" s="90"/>
      <c r="R723" s="90"/>
      <c r="S723" s="90"/>
      <c r="T723" s="139" t="b">
        <f t="shared" si="110"/>
        <v>0</v>
      </c>
      <c r="U723" s="139" t="b">
        <f t="shared" si="111"/>
        <v>0</v>
      </c>
      <c r="V723" s="139" t="b">
        <f t="shared" si="112"/>
        <v>0</v>
      </c>
      <c r="W723" s="139" t="b">
        <f t="shared" si="113"/>
        <v>0</v>
      </c>
      <c r="X723" s="139" t="b">
        <f t="shared" si="114"/>
        <v>0</v>
      </c>
      <c r="Y723" s="139" t="b">
        <f t="shared" si="115"/>
        <v>0</v>
      </c>
      <c r="Z723" s="139" t="b">
        <f t="shared" si="116"/>
        <v>0</v>
      </c>
      <c r="AA723" s="139" t="b">
        <f t="shared" si="117"/>
        <v>0</v>
      </c>
      <c r="AB723" s="139" t="b">
        <f t="shared" si="118"/>
        <v>0</v>
      </c>
      <c r="AC723" s="139">
        <f t="shared" si="119"/>
        <v>0</v>
      </c>
    </row>
    <row r="724" spans="16:29" x14ac:dyDescent="0.25">
      <c r="P724" s="90"/>
      <c r="Q724" s="90"/>
      <c r="R724" s="90"/>
      <c r="S724" s="90"/>
      <c r="T724" s="139" t="b">
        <f t="shared" si="110"/>
        <v>0</v>
      </c>
      <c r="U724" s="139" t="b">
        <f t="shared" si="111"/>
        <v>0</v>
      </c>
      <c r="V724" s="139" t="b">
        <f t="shared" si="112"/>
        <v>0</v>
      </c>
      <c r="W724" s="139" t="b">
        <f t="shared" si="113"/>
        <v>0</v>
      </c>
      <c r="X724" s="139" t="b">
        <f t="shared" si="114"/>
        <v>0</v>
      </c>
      <c r="Y724" s="139" t="b">
        <f t="shared" si="115"/>
        <v>0</v>
      </c>
      <c r="Z724" s="139" t="b">
        <f t="shared" si="116"/>
        <v>0</v>
      </c>
      <c r="AA724" s="139" t="b">
        <f t="shared" si="117"/>
        <v>0</v>
      </c>
      <c r="AB724" s="139" t="b">
        <f t="shared" si="118"/>
        <v>0</v>
      </c>
      <c r="AC724" s="139">
        <f t="shared" si="119"/>
        <v>0</v>
      </c>
    </row>
    <row r="725" spans="16:29" x14ac:dyDescent="0.25">
      <c r="P725" s="90"/>
      <c r="Q725" s="90"/>
      <c r="R725" s="90"/>
      <c r="S725" s="90"/>
      <c r="T725" s="139" t="b">
        <f t="shared" si="110"/>
        <v>0</v>
      </c>
      <c r="U725" s="139" t="b">
        <f t="shared" si="111"/>
        <v>0</v>
      </c>
      <c r="V725" s="139" t="b">
        <f t="shared" si="112"/>
        <v>0</v>
      </c>
      <c r="W725" s="139" t="b">
        <f t="shared" si="113"/>
        <v>0</v>
      </c>
      <c r="X725" s="139" t="b">
        <f t="shared" si="114"/>
        <v>0</v>
      </c>
      <c r="Y725" s="139" t="b">
        <f t="shared" si="115"/>
        <v>0</v>
      </c>
      <c r="Z725" s="139" t="b">
        <f t="shared" si="116"/>
        <v>0</v>
      </c>
      <c r="AA725" s="139" t="b">
        <f t="shared" si="117"/>
        <v>0</v>
      </c>
      <c r="AB725" s="139" t="b">
        <f t="shared" si="118"/>
        <v>0</v>
      </c>
      <c r="AC725" s="139">
        <f t="shared" si="119"/>
        <v>0</v>
      </c>
    </row>
    <row r="726" spans="16:29" x14ac:dyDescent="0.25">
      <c r="P726" s="90"/>
      <c r="Q726" s="90"/>
      <c r="R726" s="90"/>
      <c r="S726" s="90"/>
      <c r="T726" s="139" t="b">
        <f t="shared" si="110"/>
        <v>0</v>
      </c>
      <c r="U726" s="139" t="b">
        <f t="shared" si="111"/>
        <v>0</v>
      </c>
      <c r="V726" s="139" t="b">
        <f t="shared" si="112"/>
        <v>0</v>
      </c>
      <c r="W726" s="139" t="b">
        <f t="shared" si="113"/>
        <v>0</v>
      </c>
      <c r="X726" s="139" t="b">
        <f t="shared" si="114"/>
        <v>0</v>
      </c>
      <c r="Y726" s="139" t="b">
        <f t="shared" si="115"/>
        <v>0</v>
      </c>
      <c r="Z726" s="139" t="b">
        <f t="shared" si="116"/>
        <v>0</v>
      </c>
      <c r="AA726" s="139" t="b">
        <f t="shared" si="117"/>
        <v>0</v>
      </c>
      <c r="AB726" s="139" t="b">
        <f t="shared" si="118"/>
        <v>0</v>
      </c>
      <c r="AC726" s="139">
        <f t="shared" si="119"/>
        <v>0</v>
      </c>
    </row>
    <row r="727" spans="16:29" x14ac:dyDescent="0.25">
      <c r="P727" s="90"/>
      <c r="Q727" s="90"/>
      <c r="R727" s="90"/>
      <c r="S727" s="90"/>
      <c r="T727" s="139" t="b">
        <f t="shared" si="110"/>
        <v>0</v>
      </c>
      <c r="U727" s="139" t="b">
        <f t="shared" si="111"/>
        <v>0</v>
      </c>
      <c r="V727" s="139" t="b">
        <f t="shared" si="112"/>
        <v>0</v>
      </c>
      <c r="W727" s="139" t="b">
        <f t="shared" si="113"/>
        <v>0</v>
      </c>
      <c r="X727" s="139" t="b">
        <f t="shared" si="114"/>
        <v>0</v>
      </c>
      <c r="Y727" s="139" t="b">
        <f t="shared" si="115"/>
        <v>0</v>
      </c>
      <c r="Z727" s="139" t="b">
        <f t="shared" si="116"/>
        <v>0</v>
      </c>
      <c r="AA727" s="139" t="b">
        <f t="shared" si="117"/>
        <v>0</v>
      </c>
      <c r="AB727" s="139" t="b">
        <f t="shared" si="118"/>
        <v>0</v>
      </c>
      <c r="AC727" s="139">
        <f t="shared" si="119"/>
        <v>0</v>
      </c>
    </row>
    <row r="728" spans="16:29" x14ac:dyDescent="0.25">
      <c r="P728" s="90"/>
      <c r="Q728" s="90"/>
      <c r="R728" s="90"/>
      <c r="S728" s="90"/>
      <c r="T728" s="139" t="b">
        <f t="shared" si="110"/>
        <v>0</v>
      </c>
      <c r="U728" s="139" t="b">
        <f t="shared" si="111"/>
        <v>0</v>
      </c>
      <c r="V728" s="139" t="b">
        <f t="shared" si="112"/>
        <v>0</v>
      </c>
      <c r="W728" s="139" t="b">
        <f t="shared" si="113"/>
        <v>0</v>
      </c>
      <c r="X728" s="139" t="b">
        <f t="shared" si="114"/>
        <v>0</v>
      </c>
      <c r="Y728" s="139" t="b">
        <f t="shared" si="115"/>
        <v>0</v>
      </c>
      <c r="Z728" s="139" t="b">
        <f t="shared" si="116"/>
        <v>0</v>
      </c>
      <c r="AA728" s="139" t="b">
        <f t="shared" si="117"/>
        <v>0</v>
      </c>
      <c r="AB728" s="139" t="b">
        <f t="shared" si="118"/>
        <v>0</v>
      </c>
      <c r="AC728" s="139">
        <f t="shared" si="119"/>
        <v>0</v>
      </c>
    </row>
    <row r="729" spans="16:29" x14ac:dyDescent="0.25">
      <c r="P729" s="90"/>
      <c r="Q729" s="90"/>
      <c r="R729" s="90"/>
      <c r="S729" s="90"/>
      <c r="T729" s="139" t="b">
        <f t="shared" si="110"/>
        <v>0</v>
      </c>
      <c r="U729" s="139" t="b">
        <f t="shared" si="111"/>
        <v>0</v>
      </c>
      <c r="V729" s="139" t="b">
        <f t="shared" si="112"/>
        <v>0</v>
      </c>
      <c r="W729" s="139" t="b">
        <f t="shared" si="113"/>
        <v>0</v>
      </c>
      <c r="X729" s="139" t="b">
        <f t="shared" si="114"/>
        <v>0</v>
      </c>
      <c r="Y729" s="139" t="b">
        <f t="shared" si="115"/>
        <v>0</v>
      </c>
      <c r="Z729" s="139" t="b">
        <f t="shared" si="116"/>
        <v>0</v>
      </c>
      <c r="AA729" s="139" t="b">
        <f t="shared" si="117"/>
        <v>0</v>
      </c>
      <c r="AB729" s="139" t="b">
        <f t="shared" si="118"/>
        <v>0</v>
      </c>
      <c r="AC729" s="139">
        <f t="shared" si="119"/>
        <v>0</v>
      </c>
    </row>
    <row r="730" spans="16:29" x14ac:dyDescent="0.25">
      <c r="P730" s="90"/>
      <c r="Q730" s="90"/>
      <c r="R730" s="90"/>
      <c r="S730" s="90"/>
      <c r="T730" s="139" t="b">
        <f t="shared" si="110"/>
        <v>0</v>
      </c>
      <c r="U730" s="139" t="b">
        <f t="shared" si="111"/>
        <v>0</v>
      </c>
      <c r="V730" s="139" t="b">
        <f t="shared" si="112"/>
        <v>0</v>
      </c>
      <c r="W730" s="139" t="b">
        <f t="shared" si="113"/>
        <v>0</v>
      </c>
      <c r="X730" s="139" t="b">
        <f t="shared" si="114"/>
        <v>0</v>
      </c>
      <c r="Y730" s="139" t="b">
        <f t="shared" si="115"/>
        <v>0</v>
      </c>
      <c r="Z730" s="139" t="b">
        <f t="shared" si="116"/>
        <v>0</v>
      </c>
      <c r="AA730" s="139" t="b">
        <f t="shared" si="117"/>
        <v>0</v>
      </c>
      <c r="AB730" s="139" t="b">
        <f t="shared" si="118"/>
        <v>0</v>
      </c>
      <c r="AC730" s="139">
        <f t="shared" si="119"/>
        <v>0</v>
      </c>
    </row>
    <row r="731" spans="16:29" x14ac:dyDescent="0.25">
      <c r="P731" s="90"/>
      <c r="Q731" s="90"/>
      <c r="R731" s="90"/>
      <c r="S731" s="90"/>
      <c r="T731" s="139" t="b">
        <f t="shared" si="110"/>
        <v>0</v>
      </c>
      <c r="U731" s="139" t="b">
        <f t="shared" si="111"/>
        <v>0</v>
      </c>
      <c r="V731" s="139" t="b">
        <f t="shared" si="112"/>
        <v>0</v>
      </c>
      <c r="W731" s="139" t="b">
        <f t="shared" si="113"/>
        <v>0</v>
      </c>
      <c r="X731" s="139" t="b">
        <f t="shared" si="114"/>
        <v>0</v>
      </c>
      <c r="Y731" s="139" t="b">
        <f t="shared" si="115"/>
        <v>0</v>
      </c>
      <c r="Z731" s="139" t="b">
        <f t="shared" si="116"/>
        <v>0</v>
      </c>
      <c r="AA731" s="139" t="b">
        <f t="shared" si="117"/>
        <v>0</v>
      </c>
      <c r="AB731" s="139" t="b">
        <f t="shared" si="118"/>
        <v>0</v>
      </c>
      <c r="AC731" s="139">
        <f t="shared" si="119"/>
        <v>0</v>
      </c>
    </row>
    <row r="732" spans="16:29" x14ac:dyDescent="0.25">
      <c r="P732" s="90"/>
      <c r="Q732" s="90"/>
      <c r="R732" s="90"/>
      <c r="S732" s="90"/>
      <c r="T732" s="139" t="b">
        <f t="shared" si="110"/>
        <v>0</v>
      </c>
      <c r="U732" s="139" t="b">
        <f t="shared" si="111"/>
        <v>0</v>
      </c>
      <c r="V732" s="139" t="b">
        <f t="shared" si="112"/>
        <v>0</v>
      </c>
      <c r="W732" s="139" t="b">
        <f t="shared" si="113"/>
        <v>0</v>
      </c>
      <c r="X732" s="139" t="b">
        <f t="shared" si="114"/>
        <v>0</v>
      </c>
      <c r="Y732" s="139" t="b">
        <f t="shared" si="115"/>
        <v>0</v>
      </c>
      <c r="Z732" s="139" t="b">
        <f t="shared" si="116"/>
        <v>0</v>
      </c>
      <c r="AA732" s="139" t="b">
        <f t="shared" si="117"/>
        <v>0</v>
      </c>
      <c r="AB732" s="139" t="b">
        <f t="shared" si="118"/>
        <v>0</v>
      </c>
      <c r="AC732" s="139">
        <f t="shared" si="119"/>
        <v>0</v>
      </c>
    </row>
    <row r="733" spans="16:29" x14ac:dyDescent="0.25">
      <c r="P733" s="90"/>
      <c r="Q733" s="90"/>
      <c r="R733" s="90"/>
      <c r="S733" s="90"/>
      <c r="T733" s="139" t="b">
        <f t="shared" si="110"/>
        <v>0</v>
      </c>
      <c r="U733" s="139" t="b">
        <f t="shared" si="111"/>
        <v>0</v>
      </c>
      <c r="V733" s="139" t="b">
        <f t="shared" si="112"/>
        <v>0</v>
      </c>
      <c r="W733" s="139" t="b">
        <f t="shared" si="113"/>
        <v>0</v>
      </c>
      <c r="X733" s="139" t="b">
        <f t="shared" si="114"/>
        <v>0</v>
      </c>
      <c r="Y733" s="139" t="b">
        <f t="shared" si="115"/>
        <v>0</v>
      </c>
      <c r="Z733" s="139" t="b">
        <f t="shared" si="116"/>
        <v>0</v>
      </c>
      <c r="AA733" s="139" t="b">
        <f t="shared" si="117"/>
        <v>0</v>
      </c>
      <c r="AB733" s="139" t="b">
        <f t="shared" si="118"/>
        <v>0</v>
      </c>
      <c r="AC733" s="139">
        <f t="shared" si="119"/>
        <v>0</v>
      </c>
    </row>
    <row r="734" spans="16:29" x14ac:dyDescent="0.25">
      <c r="P734" s="90"/>
      <c r="Q734" s="90"/>
      <c r="R734" s="90"/>
      <c r="S734" s="90"/>
      <c r="T734" s="139" t="b">
        <f t="shared" si="110"/>
        <v>0</v>
      </c>
      <c r="U734" s="139" t="b">
        <f t="shared" si="111"/>
        <v>0</v>
      </c>
      <c r="V734" s="139" t="b">
        <f t="shared" si="112"/>
        <v>0</v>
      </c>
      <c r="W734" s="139" t="b">
        <f t="shared" si="113"/>
        <v>0</v>
      </c>
      <c r="X734" s="139" t="b">
        <f t="shared" si="114"/>
        <v>0</v>
      </c>
      <c r="Y734" s="139" t="b">
        <f t="shared" si="115"/>
        <v>0</v>
      </c>
      <c r="Z734" s="139" t="b">
        <f t="shared" si="116"/>
        <v>0</v>
      </c>
      <c r="AA734" s="139" t="b">
        <f t="shared" si="117"/>
        <v>0</v>
      </c>
      <c r="AB734" s="139" t="b">
        <f t="shared" si="118"/>
        <v>0</v>
      </c>
      <c r="AC734" s="139">
        <f t="shared" si="119"/>
        <v>0</v>
      </c>
    </row>
    <row r="735" spans="16:29" x14ac:dyDescent="0.25">
      <c r="P735" s="90"/>
      <c r="Q735" s="90"/>
      <c r="R735" s="90"/>
      <c r="S735" s="90"/>
      <c r="T735" s="139" t="b">
        <f t="shared" si="110"/>
        <v>0</v>
      </c>
      <c r="U735" s="139" t="b">
        <f t="shared" si="111"/>
        <v>0</v>
      </c>
      <c r="V735" s="139" t="b">
        <f t="shared" si="112"/>
        <v>0</v>
      </c>
      <c r="W735" s="139" t="b">
        <f t="shared" si="113"/>
        <v>0</v>
      </c>
      <c r="X735" s="139" t="b">
        <f t="shared" si="114"/>
        <v>0</v>
      </c>
      <c r="Y735" s="139" t="b">
        <f t="shared" si="115"/>
        <v>0</v>
      </c>
      <c r="Z735" s="139" t="b">
        <f t="shared" si="116"/>
        <v>0</v>
      </c>
      <c r="AA735" s="139" t="b">
        <f t="shared" si="117"/>
        <v>0</v>
      </c>
      <c r="AB735" s="139" t="b">
        <f t="shared" si="118"/>
        <v>0</v>
      </c>
      <c r="AC735" s="139">
        <f t="shared" si="119"/>
        <v>0</v>
      </c>
    </row>
    <row r="736" spans="16:29" x14ac:dyDescent="0.25">
      <c r="P736" s="90"/>
      <c r="Q736" s="90"/>
      <c r="R736" s="90"/>
      <c r="S736" s="90"/>
      <c r="T736" s="139" t="b">
        <f t="shared" si="110"/>
        <v>0</v>
      </c>
      <c r="U736" s="139" t="b">
        <f t="shared" si="111"/>
        <v>0</v>
      </c>
      <c r="V736" s="139" t="b">
        <f t="shared" si="112"/>
        <v>0</v>
      </c>
      <c r="W736" s="139" t="b">
        <f t="shared" si="113"/>
        <v>0</v>
      </c>
      <c r="X736" s="139" t="b">
        <f t="shared" si="114"/>
        <v>0</v>
      </c>
      <c r="Y736" s="139" t="b">
        <f t="shared" si="115"/>
        <v>0</v>
      </c>
      <c r="Z736" s="139" t="b">
        <f t="shared" si="116"/>
        <v>0</v>
      </c>
      <c r="AA736" s="139" t="b">
        <f t="shared" si="117"/>
        <v>0</v>
      </c>
      <c r="AB736" s="139" t="b">
        <f t="shared" si="118"/>
        <v>0</v>
      </c>
      <c r="AC736" s="139">
        <f t="shared" si="119"/>
        <v>0</v>
      </c>
    </row>
    <row r="737" spans="16:29" x14ac:dyDescent="0.25">
      <c r="P737" s="90"/>
      <c r="Q737" s="90"/>
      <c r="R737" s="90"/>
      <c r="S737" s="90"/>
      <c r="T737" s="139" t="b">
        <f t="shared" si="110"/>
        <v>0</v>
      </c>
      <c r="U737" s="139" t="b">
        <f t="shared" si="111"/>
        <v>0</v>
      </c>
      <c r="V737" s="139" t="b">
        <f t="shared" si="112"/>
        <v>0</v>
      </c>
      <c r="W737" s="139" t="b">
        <f t="shared" si="113"/>
        <v>0</v>
      </c>
      <c r="X737" s="139" t="b">
        <f t="shared" si="114"/>
        <v>0</v>
      </c>
      <c r="Y737" s="139" t="b">
        <f t="shared" si="115"/>
        <v>0</v>
      </c>
      <c r="Z737" s="139" t="b">
        <f t="shared" si="116"/>
        <v>0</v>
      </c>
      <c r="AA737" s="139" t="b">
        <f t="shared" si="117"/>
        <v>0</v>
      </c>
      <c r="AB737" s="139" t="b">
        <f t="shared" si="118"/>
        <v>0</v>
      </c>
      <c r="AC737" s="139">
        <f t="shared" si="119"/>
        <v>0</v>
      </c>
    </row>
    <row r="738" spans="16:29" x14ac:dyDescent="0.25">
      <c r="P738" s="90"/>
      <c r="Q738" s="90"/>
      <c r="R738" s="90"/>
      <c r="S738" s="90"/>
      <c r="T738" s="139" t="b">
        <f t="shared" si="110"/>
        <v>0</v>
      </c>
      <c r="U738" s="139" t="b">
        <f t="shared" si="111"/>
        <v>0</v>
      </c>
      <c r="V738" s="139" t="b">
        <f t="shared" si="112"/>
        <v>0</v>
      </c>
      <c r="W738" s="139" t="b">
        <f t="shared" si="113"/>
        <v>0</v>
      </c>
      <c r="X738" s="139" t="b">
        <f t="shared" si="114"/>
        <v>0</v>
      </c>
      <c r="Y738" s="139" t="b">
        <f t="shared" si="115"/>
        <v>0</v>
      </c>
      <c r="Z738" s="139" t="b">
        <f t="shared" si="116"/>
        <v>0</v>
      </c>
      <c r="AA738" s="139" t="b">
        <f t="shared" si="117"/>
        <v>0</v>
      </c>
      <c r="AB738" s="139" t="b">
        <f t="shared" si="118"/>
        <v>0</v>
      </c>
      <c r="AC738" s="139">
        <f t="shared" si="119"/>
        <v>0</v>
      </c>
    </row>
    <row r="739" spans="16:29" x14ac:dyDescent="0.25">
      <c r="P739" s="90"/>
      <c r="Q739" s="90"/>
      <c r="R739" s="90"/>
      <c r="S739" s="90"/>
      <c r="T739" s="139" t="b">
        <f t="shared" si="110"/>
        <v>0</v>
      </c>
      <c r="U739" s="139" t="b">
        <f t="shared" si="111"/>
        <v>0</v>
      </c>
      <c r="V739" s="139" t="b">
        <f t="shared" si="112"/>
        <v>0</v>
      </c>
      <c r="W739" s="139" t="b">
        <f t="shared" si="113"/>
        <v>0</v>
      </c>
      <c r="X739" s="139" t="b">
        <f t="shared" si="114"/>
        <v>0</v>
      </c>
      <c r="Y739" s="139" t="b">
        <f t="shared" si="115"/>
        <v>0</v>
      </c>
      <c r="Z739" s="139" t="b">
        <f t="shared" si="116"/>
        <v>0</v>
      </c>
      <c r="AA739" s="139" t="b">
        <f t="shared" si="117"/>
        <v>0</v>
      </c>
      <c r="AB739" s="139" t="b">
        <f t="shared" si="118"/>
        <v>0</v>
      </c>
      <c r="AC739" s="139">
        <f t="shared" si="119"/>
        <v>0</v>
      </c>
    </row>
    <row r="740" spans="16:29" x14ac:dyDescent="0.25">
      <c r="P740" s="90"/>
      <c r="Q740" s="90"/>
      <c r="R740" s="90"/>
      <c r="S740" s="90"/>
      <c r="T740" s="139" t="b">
        <f t="shared" si="110"/>
        <v>0</v>
      </c>
      <c r="U740" s="139" t="b">
        <f t="shared" si="111"/>
        <v>0</v>
      </c>
      <c r="V740" s="139" t="b">
        <f t="shared" si="112"/>
        <v>0</v>
      </c>
      <c r="W740" s="139" t="b">
        <f t="shared" si="113"/>
        <v>0</v>
      </c>
      <c r="X740" s="139" t="b">
        <f t="shared" si="114"/>
        <v>0</v>
      </c>
      <c r="Y740" s="139" t="b">
        <f t="shared" si="115"/>
        <v>0</v>
      </c>
      <c r="Z740" s="139" t="b">
        <f t="shared" si="116"/>
        <v>0</v>
      </c>
      <c r="AA740" s="139" t="b">
        <f t="shared" si="117"/>
        <v>0</v>
      </c>
      <c r="AB740" s="139" t="b">
        <f t="shared" si="118"/>
        <v>0</v>
      </c>
      <c r="AC740" s="139">
        <f t="shared" si="119"/>
        <v>0</v>
      </c>
    </row>
    <row r="741" spans="16:29" x14ac:dyDescent="0.25">
      <c r="P741" s="90"/>
      <c r="Q741" s="90"/>
      <c r="R741" s="90"/>
      <c r="S741" s="90"/>
      <c r="T741" s="139" t="b">
        <f t="shared" si="110"/>
        <v>0</v>
      </c>
      <c r="U741" s="139" t="b">
        <f t="shared" si="111"/>
        <v>0</v>
      </c>
      <c r="V741" s="139" t="b">
        <f t="shared" si="112"/>
        <v>0</v>
      </c>
      <c r="W741" s="139" t="b">
        <f t="shared" si="113"/>
        <v>0</v>
      </c>
      <c r="X741" s="139" t="b">
        <f t="shared" si="114"/>
        <v>0</v>
      </c>
      <c r="Y741" s="139" t="b">
        <f t="shared" si="115"/>
        <v>0</v>
      </c>
      <c r="Z741" s="139" t="b">
        <f t="shared" si="116"/>
        <v>0</v>
      </c>
      <c r="AA741" s="139" t="b">
        <f t="shared" si="117"/>
        <v>0</v>
      </c>
      <c r="AB741" s="139" t="b">
        <f t="shared" si="118"/>
        <v>0</v>
      </c>
      <c r="AC741" s="139">
        <f t="shared" si="119"/>
        <v>0</v>
      </c>
    </row>
    <row r="742" spans="16:29" x14ac:dyDescent="0.25">
      <c r="P742" s="90"/>
      <c r="Q742" s="90"/>
      <c r="R742" s="90"/>
      <c r="S742" s="90"/>
      <c r="T742" s="139" t="b">
        <f t="shared" si="110"/>
        <v>0</v>
      </c>
      <c r="U742" s="139" t="b">
        <f t="shared" si="111"/>
        <v>0</v>
      </c>
      <c r="V742" s="139" t="b">
        <f t="shared" si="112"/>
        <v>0</v>
      </c>
      <c r="W742" s="139" t="b">
        <f t="shared" si="113"/>
        <v>0</v>
      </c>
      <c r="X742" s="139" t="b">
        <f t="shared" si="114"/>
        <v>0</v>
      </c>
      <c r="Y742" s="139" t="b">
        <f t="shared" si="115"/>
        <v>0</v>
      </c>
      <c r="Z742" s="139" t="b">
        <f t="shared" si="116"/>
        <v>0</v>
      </c>
      <c r="AA742" s="139" t="b">
        <f t="shared" si="117"/>
        <v>0</v>
      </c>
      <c r="AB742" s="139" t="b">
        <f t="shared" si="118"/>
        <v>0</v>
      </c>
      <c r="AC742" s="139">
        <f t="shared" si="119"/>
        <v>0</v>
      </c>
    </row>
    <row r="743" spans="16:29" x14ac:dyDescent="0.25">
      <c r="P743" s="90"/>
      <c r="Q743" s="90"/>
      <c r="R743" s="90"/>
      <c r="S743" s="90"/>
      <c r="T743" s="139" t="b">
        <f t="shared" si="110"/>
        <v>0</v>
      </c>
      <c r="U743" s="139" t="b">
        <f t="shared" si="111"/>
        <v>0</v>
      </c>
      <c r="V743" s="139" t="b">
        <f t="shared" si="112"/>
        <v>0</v>
      </c>
      <c r="W743" s="139" t="b">
        <f t="shared" si="113"/>
        <v>0</v>
      </c>
      <c r="X743" s="139" t="b">
        <f t="shared" si="114"/>
        <v>0</v>
      </c>
      <c r="Y743" s="139" t="b">
        <f t="shared" si="115"/>
        <v>0</v>
      </c>
      <c r="Z743" s="139" t="b">
        <f t="shared" si="116"/>
        <v>0</v>
      </c>
      <c r="AA743" s="139" t="b">
        <f t="shared" si="117"/>
        <v>0</v>
      </c>
      <c r="AB743" s="139" t="b">
        <f t="shared" si="118"/>
        <v>0</v>
      </c>
      <c r="AC743" s="139">
        <f t="shared" si="119"/>
        <v>0</v>
      </c>
    </row>
    <row r="744" spans="16:29" x14ac:dyDescent="0.25">
      <c r="P744" s="90"/>
      <c r="Q744" s="90"/>
      <c r="R744" s="90"/>
      <c r="S744" s="90"/>
      <c r="T744" s="139" t="b">
        <f t="shared" si="110"/>
        <v>0</v>
      </c>
      <c r="U744" s="139" t="b">
        <f t="shared" si="111"/>
        <v>0</v>
      </c>
      <c r="V744" s="139" t="b">
        <f t="shared" si="112"/>
        <v>0</v>
      </c>
      <c r="W744" s="139" t="b">
        <f t="shared" si="113"/>
        <v>0</v>
      </c>
      <c r="X744" s="139" t="b">
        <f t="shared" si="114"/>
        <v>0</v>
      </c>
      <c r="Y744" s="139" t="b">
        <f t="shared" si="115"/>
        <v>0</v>
      </c>
      <c r="Z744" s="139" t="b">
        <f t="shared" si="116"/>
        <v>0</v>
      </c>
      <c r="AA744" s="139" t="b">
        <f t="shared" si="117"/>
        <v>0</v>
      </c>
      <c r="AB744" s="139" t="b">
        <f t="shared" si="118"/>
        <v>0</v>
      </c>
      <c r="AC744" s="139">
        <f t="shared" si="119"/>
        <v>0</v>
      </c>
    </row>
    <row r="745" spans="16:29" x14ac:dyDescent="0.25">
      <c r="P745" s="90"/>
      <c r="Q745" s="90"/>
      <c r="R745" s="90"/>
      <c r="S745" s="90"/>
      <c r="T745" s="139" t="b">
        <f t="shared" si="110"/>
        <v>0</v>
      </c>
      <c r="U745" s="139" t="b">
        <f t="shared" si="111"/>
        <v>0</v>
      </c>
      <c r="V745" s="139" t="b">
        <f t="shared" si="112"/>
        <v>0</v>
      </c>
      <c r="W745" s="139" t="b">
        <f t="shared" si="113"/>
        <v>0</v>
      </c>
      <c r="X745" s="139" t="b">
        <f t="shared" si="114"/>
        <v>0</v>
      </c>
      <c r="Y745" s="139" t="b">
        <f t="shared" si="115"/>
        <v>0</v>
      </c>
      <c r="Z745" s="139" t="b">
        <f t="shared" si="116"/>
        <v>0</v>
      </c>
      <c r="AA745" s="139" t="b">
        <f t="shared" si="117"/>
        <v>0</v>
      </c>
      <c r="AB745" s="139" t="b">
        <f t="shared" si="118"/>
        <v>0</v>
      </c>
      <c r="AC745" s="139">
        <f t="shared" si="119"/>
        <v>0</v>
      </c>
    </row>
    <row r="746" spans="16:29" x14ac:dyDescent="0.25">
      <c r="P746" s="90"/>
      <c r="Q746" s="90"/>
      <c r="R746" s="90"/>
      <c r="S746" s="90"/>
      <c r="T746" s="139" t="b">
        <f t="shared" si="110"/>
        <v>0</v>
      </c>
      <c r="U746" s="139" t="b">
        <f t="shared" si="111"/>
        <v>0</v>
      </c>
      <c r="V746" s="139" t="b">
        <f t="shared" si="112"/>
        <v>0</v>
      </c>
      <c r="W746" s="139" t="b">
        <f t="shared" si="113"/>
        <v>0</v>
      </c>
      <c r="X746" s="139" t="b">
        <f t="shared" si="114"/>
        <v>0</v>
      </c>
      <c r="Y746" s="139" t="b">
        <f t="shared" si="115"/>
        <v>0</v>
      </c>
      <c r="Z746" s="139" t="b">
        <f t="shared" si="116"/>
        <v>0</v>
      </c>
      <c r="AA746" s="139" t="b">
        <f t="shared" si="117"/>
        <v>0</v>
      </c>
      <c r="AB746" s="139" t="b">
        <f t="shared" si="118"/>
        <v>0</v>
      </c>
      <c r="AC746" s="139">
        <f t="shared" si="119"/>
        <v>0</v>
      </c>
    </row>
    <row r="747" spans="16:29" x14ac:dyDescent="0.25">
      <c r="P747" s="90"/>
      <c r="Q747" s="90"/>
      <c r="R747" s="90"/>
      <c r="S747" s="90"/>
      <c r="T747" s="139" t="b">
        <f t="shared" si="110"/>
        <v>0</v>
      </c>
      <c r="U747" s="139" t="b">
        <f t="shared" si="111"/>
        <v>0</v>
      </c>
      <c r="V747" s="139" t="b">
        <f t="shared" si="112"/>
        <v>0</v>
      </c>
      <c r="W747" s="139" t="b">
        <f t="shared" si="113"/>
        <v>0</v>
      </c>
      <c r="X747" s="139" t="b">
        <f t="shared" si="114"/>
        <v>0</v>
      </c>
      <c r="Y747" s="139" t="b">
        <f t="shared" si="115"/>
        <v>0</v>
      </c>
      <c r="Z747" s="139" t="b">
        <f t="shared" si="116"/>
        <v>0</v>
      </c>
      <c r="AA747" s="139" t="b">
        <f t="shared" si="117"/>
        <v>0</v>
      </c>
      <c r="AB747" s="139" t="b">
        <f t="shared" si="118"/>
        <v>0</v>
      </c>
      <c r="AC747" s="139">
        <f t="shared" si="119"/>
        <v>0</v>
      </c>
    </row>
    <row r="748" spans="16:29" x14ac:dyDescent="0.25">
      <c r="P748" s="90"/>
      <c r="Q748" s="90"/>
      <c r="R748" s="90"/>
      <c r="S748" s="90"/>
      <c r="T748" s="139" t="b">
        <f t="shared" si="110"/>
        <v>0</v>
      </c>
      <c r="U748" s="139" t="b">
        <f t="shared" si="111"/>
        <v>0</v>
      </c>
      <c r="V748" s="139" t="b">
        <f t="shared" si="112"/>
        <v>0</v>
      </c>
      <c r="W748" s="139" t="b">
        <f t="shared" si="113"/>
        <v>0</v>
      </c>
      <c r="X748" s="139" t="b">
        <f t="shared" si="114"/>
        <v>0</v>
      </c>
      <c r="Y748" s="139" t="b">
        <f t="shared" si="115"/>
        <v>0</v>
      </c>
      <c r="Z748" s="139" t="b">
        <f t="shared" si="116"/>
        <v>0</v>
      </c>
      <c r="AA748" s="139" t="b">
        <f t="shared" si="117"/>
        <v>0</v>
      </c>
      <c r="AB748" s="139" t="b">
        <f t="shared" si="118"/>
        <v>0</v>
      </c>
      <c r="AC748" s="139">
        <f t="shared" si="119"/>
        <v>0</v>
      </c>
    </row>
    <row r="749" spans="16:29" x14ac:dyDescent="0.25">
      <c r="P749" s="90"/>
      <c r="Q749" s="90"/>
      <c r="R749" s="90"/>
      <c r="S749" s="90"/>
      <c r="T749" s="139" t="b">
        <f t="shared" si="110"/>
        <v>0</v>
      </c>
      <c r="U749" s="139" t="b">
        <f t="shared" si="111"/>
        <v>0</v>
      </c>
      <c r="V749" s="139" t="b">
        <f t="shared" si="112"/>
        <v>0</v>
      </c>
      <c r="W749" s="139" t="b">
        <f t="shared" si="113"/>
        <v>0</v>
      </c>
      <c r="X749" s="139" t="b">
        <f t="shared" si="114"/>
        <v>0</v>
      </c>
      <c r="Y749" s="139" t="b">
        <f t="shared" si="115"/>
        <v>0</v>
      </c>
      <c r="Z749" s="139" t="b">
        <f t="shared" si="116"/>
        <v>0</v>
      </c>
      <c r="AA749" s="139" t="b">
        <f t="shared" si="117"/>
        <v>0</v>
      </c>
      <c r="AB749" s="139" t="b">
        <f t="shared" si="118"/>
        <v>0</v>
      </c>
      <c r="AC749" s="139">
        <f t="shared" si="119"/>
        <v>0</v>
      </c>
    </row>
    <row r="750" spans="16:29" x14ac:dyDescent="0.25">
      <c r="P750" s="90"/>
      <c r="Q750" s="90"/>
      <c r="R750" s="90"/>
      <c r="S750" s="90"/>
      <c r="T750" s="139" t="b">
        <f t="shared" si="110"/>
        <v>0</v>
      </c>
      <c r="U750" s="139" t="b">
        <f t="shared" si="111"/>
        <v>0</v>
      </c>
      <c r="V750" s="139" t="b">
        <f t="shared" si="112"/>
        <v>0</v>
      </c>
      <c r="W750" s="139" t="b">
        <f t="shared" si="113"/>
        <v>0</v>
      </c>
      <c r="X750" s="139" t="b">
        <f t="shared" si="114"/>
        <v>0</v>
      </c>
      <c r="Y750" s="139" t="b">
        <f t="shared" si="115"/>
        <v>0</v>
      </c>
      <c r="Z750" s="139" t="b">
        <f t="shared" si="116"/>
        <v>0</v>
      </c>
      <c r="AA750" s="139" t="b">
        <f t="shared" si="117"/>
        <v>0</v>
      </c>
      <c r="AB750" s="139" t="b">
        <f t="shared" si="118"/>
        <v>0</v>
      </c>
      <c r="AC750" s="139">
        <f t="shared" si="119"/>
        <v>0</v>
      </c>
    </row>
    <row r="751" spans="16:29" x14ac:dyDescent="0.25">
      <c r="P751" s="90"/>
      <c r="Q751" s="90"/>
      <c r="R751" s="90"/>
      <c r="S751" s="90"/>
      <c r="T751" s="139" t="b">
        <f t="shared" si="110"/>
        <v>0</v>
      </c>
      <c r="U751" s="139" t="b">
        <f t="shared" si="111"/>
        <v>0</v>
      </c>
      <c r="V751" s="139" t="b">
        <f t="shared" si="112"/>
        <v>0</v>
      </c>
      <c r="W751" s="139" t="b">
        <f t="shared" si="113"/>
        <v>0</v>
      </c>
      <c r="X751" s="139" t="b">
        <f t="shared" si="114"/>
        <v>0</v>
      </c>
      <c r="Y751" s="139" t="b">
        <f t="shared" si="115"/>
        <v>0</v>
      </c>
      <c r="Z751" s="139" t="b">
        <f t="shared" si="116"/>
        <v>0</v>
      </c>
      <c r="AA751" s="139" t="b">
        <f t="shared" si="117"/>
        <v>0</v>
      </c>
      <c r="AB751" s="139" t="b">
        <f t="shared" si="118"/>
        <v>0</v>
      </c>
      <c r="AC751" s="139">
        <f t="shared" si="119"/>
        <v>0</v>
      </c>
    </row>
    <row r="752" spans="16:29" x14ac:dyDescent="0.25">
      <c r="P752" s="90"/>
      <c r="Q752" s="90"/>
      <c r="R752" s="90"/>
      <c r="S752" s="90"/>
      <c r="T752" s="139" t="b">
        <f t="shared" si="110"/>
        <v>0</v>
      </c>
      <c r="U752" s="139" t="b">
        <f t="shared" si="111"/>
        <v>0</v>
      </c>
      <c r="V752" s="139" t="b">
        <f t="shared" si="112"/>
        <v>0</v>
      </c>
      <c r="W752" s="139" t="b">
        <f t="shared" si="113"/>
        <v>0</v>
      </c>
      <c r="X752" s="139" t="b">
        <f t="shared" si="114"/>
        <v>0</v>
      </c>
      <c r="Y752" s="139" t="b">
        <f t="shared" si="115"/>
        <v>0</v>
      </c>
      <c r="Z752" s="139" t="b">
        <f t="shared" si="116"/>
        <v>0</v>
      </c>
      <c r="AA752" s="139" t="b">
        <f t="shared" si="117"/>
        <v>0</v>
      </c>
      <c r="AB752" s="139" t="b">
        <f t="shared" si="118"/>
        <v>0</v>
      </c>
      <c r="AC752" s="139">
        <f t="shared" si="119"/>
        <v>0</v>
      </c>
    </row>
    <row r="753" spans="16:29" x14ac:dyDescent="0.25">
      <c r="P753" s="90"/>
      <c r="Q753" s="90"/>
      <c r="R753" s="90"/>
      <c r="S753" s="90"/>
      <c r="T753" s="139" t="b">
        <f t="shared" si="110"/>
        <v>0</v>
      </c>
      <c r="U753" s="139" t="b">
        <f t="shared" si="111"/>
        <v>0</v>
      </c>
      <c r="V753" s="139" t="b">
        <f t="shared" si="112"/>
        <v>0</v>
      </c>
      <c r="W753" s="139" t="b">
        <f t="shared" si="113"/>
        <v>0</v>
      </c>
      <c r="X753" s="139" t="b">
        <f t="shared" si="114"/>
        <v>0</v>
      </c>
      <c r="Y753" s="139" t="b">
        <f t="shared" si="115"/>
        <v>0</v>
      </c>
      <c r="Z753" s="139" t="b">
        <f t="shared" si="116"/>
        <v>0</v>
      </c>
      <c r="AA753" s="139" t="b">
        <f t="shared" si="117"/>
        <v>0</v>
      </c>
      <c r="AB753" s="139" t="b">
        <f t="shared" si="118"/>
        <v>0</v>
      </c>
      <c r="AC753" s="139">
        <f t="shared" si="119"/>
        <v>0</v>
      </c>
    </row>
    <row r="754" spans="16:29" x14ac:dyDescent="0.25">
      <c r="P754" s="90"/>
      <c r="Q754" s="90"/>
      <c r="R754" s="90"/>
      <c r="S754" s="90"/>
      <c r="T754" s="139" t="b">
        <f t="shared" si="110"/>
        <v>0</v>
      </c>
      <c r="U754" s="139" t="b">
        <f t="shared" si="111"/>
        <v>0</v>
      </c>
      <c r="V754" s="139" t="b">
        <f t="shared" si="112"/>
        <v>0</v>
      </c>
      <c r="W754" s="139" t="b">
        <f t="shared" si="113"/>
        <v>0</v>
      </c>
      <c r="X754" s="139" t="b">
        <f t="shared" si="114"/>
        <v>0</v>
      </c>
      <c r="Y754" s="139" t="b">
        <f t="shared" si="115"/>
        <v>0</v>
      </c>
      <c r="Z754" s="139" t="b">
        <f t="shared" si="116"/>
        <v>0</v>
      </c>
      <c r="AA754" s="139" t="b">
        <f t="shared" si="117"/>
        <v>0</v>
      </c>
      <c r="AB754" s="139" t="b">
        <f t="shared" si="118"/>
        <v>0</v>
      </c>
      <c r="AC754" s="139">
        <f t="shared" si="119"/>
        <v>0</v>
      </c>
    </row>
    <row r="755" spans="16:29" x14ac:dyDescent="0.25">
      <c r="P755" s="90"/>
      <c r="Q755" s="90"/>
      <c r="R755" s="90"/>
      <c r="S755" s="90"/>
      <c r="T755" s="139" t="b">
        <f t="shared" si="110"/>
        <v>0</v>
      </c>
      <c r="U755" s="139" t="b">
        <f t="shared" si="111"/>
        <v>0</v>
      </c>
      <c r="V755" s="139" t="b">
        <f t="shared" si="112"/>
        <v>0</v>
      </c>
      <c r="W755" s="139" t="b">
        <f t="shared" si="113"/>
        <v>0</v>
      </c>
      <c r="X755" s="139" t="b">
        <f t="shared" si="114"/>
        <v>0</v>
      </c>
      <c r="Y755" s="139" t="b">
        <f t="shared" si="115"/>
        <v>0</v>
      </c>
      <c r="Z755" s="139" t="b">
        <f t="shared" si="116"/>
        <v>0</v>
      </c>
      <c r="AA755" s="139" t="b">
        <f t="shared" si="117"/>
        <v>0</v>
      </c>
      <c r="AB755" s="139" t="b">
        <f t="shared" si="118"/>
        <v>0</v>
      </c>
      <c r="AC755" s="139">
        <f t="shared" si="119"/>
        <v>0</v>
      </c>
    </row>
    <row r="756" spans="16:29" x14ac:dyDescent="0.25">
      <c r="P756" s="90"/>
      <c r="Q756" s="90"/>
      <c r="R756" s="90"/>
      <c r="S756" s="90"/>
      <c r="T756" s="139" t="b">
        <f t="shared" si="110"/>
        <v>0</v>
      </c>
      <c r="U756" s="139" t="b">
        <f t="shared" si="111"/>
        <v>0</v>
      </c>
      <c r="V756" s="139" t="b">
        <f t="shared" si="112"/>
        <v>0</v>
      </c>
      <c r="W756" s="139" t="b">
        <f t="shared" si="113"/>
        <v>0</v>
      </c>
      <c r="X756" s="139" t="b">
        <f t="shared" si="114"/>
        <v>0</v>
      </c>
      <c r="Y756" s="139" t="b">
        <f t="shared" si="115"/>
        <v>0</v>
      </c>
      <c r="Z756" s="139" t="b">
        <f t="shared" si="116"/>
        <v>0</v>
      </c>
      <c r="AA756" s="139" t="b">
        <f t="shared" si="117"/>
        <v>0</v>
      </c>
      <c r="AB756" s="139" t="b">
        <f t="shared" si="118"/>
        <v>0</v>
      </c>
      <c r="AC756" s="139">
        <f t="shared" si="119"/>
        <v>0</v>
      </c>
    </row>
    <row r="757" spans="16:29" x14ac:dyDescent="0.25">
      <c r="P757" s="90"/>
      <c r="Q757" s="90"/>
      <c r="R757" s="90"/>
      <c r="S757" s="90"/>
      <c r="T757" s="139" t="b">
        <f t="shared" si="110"/>
        <v>0</v>
      </c>
      <c r="U757" s="139" t="b">
        <f t="shared" si="111"/>
        <v>0</v>
      </c>
      <c r="V757" s="139" t="b">
        <f t="shared" si="112"/>
        <v>0</v>
      </c>
      <c r="W757" s="139" t="b">
        <f t="shared" si="113"/>
        <v>0</v>
      </c>
      <c r="X757" s="139" t="b">
        <f t="shared" si="114"/>
        <v>0</v>
      </c>
      <c r="Y757" s="139" t="b">
        <f t="shared" si="115"/>
        <v>0</v>
      </c>
      <c r="Z757" s="139" t="b">
        <f t="shared" si="116"/>
        <v>0</v>
      </c>
      <c r="AA757" s="139" t="b">
        <f t="shared" si="117"/>
        <v>0</v>
      </c>
      <c r="AB757" s="139" t="b">
        <f t="shared" si="118"/>
        <v>0</v>
      </c>
      <c r="AC757" s="139">
        <f t="shared" si="119"/>
        <v>0</v>
      </c>
    </row>
    <row r="758" spans="16:29" x14ac:dyDescent="0.25">
      <c r="P758" s="90"/>
      <c r="Q758" s="90"/>
      <c r="R758" s="90"/>
      <c r="S758" s="90"/>
      <c r="T758" s="139" t="b">
        <f t="shared" si="110"/>
        <v>0</v>
      </c>
      <c r="U758" s="139" t="b">
        <f t="shared" si="111"/>
        <v>0</v>
      </c>
      <c r="V758" s="139" t="b">
        <f t="shared" si="112"/>
        <v>0</v>
      </c>
      <c r="W758" s="139" t="b">
        <f t="shared" si="113"/>
        <v>0</v>
      </c>
      <c r="X758" s="139" t="b">
        <f t="shared" si="114"/>
        <v>0</v>
      </c>
      <c r="Y758" s="139" t="b">
        <f t="shared" si="115"/>
        <v>0</v>
      </c>
      <c r="Z758" s="139" t="b">
        <f t="shared" si="116"/>
        <v>0</v>
      </c>
      <c r="AA758" s="139" t="b">
        <f t="shared" si="117"/>
        <v>0</v>
      </c>
      <c r="AB758" s="139" t="b">
        <f t="shared" si="118"/>
        <v>0</v>
      </c>
      <c r="AC758" s="139">
        <f t="shared" si="119"/>
        <v>0</v>
      </c>
    </row>
    <row r="759" spans="16:29" x14ac:dyDescent="0.25">
      <c r="P759" s="90"/>
      <c r="Q759" s="90"/>
      <c r="R759" s="90"/>
      <c r="S759" s="90"/>
      <c r="T759" s="139" t="b">
        <f t="shared" si="110"/>
        <v>0</v>
      </c>
      <c r="U759" s="139" t="b">
        <f t="shared" si="111"/>
        <v>0</v>
      </c>
      <c r="V759" s="139" t="b">
        <f t="shared" si="112"/>
        <v>0</v>
      </c>
      <c r="W759" s="139" t="b">
        <f t="shared" si="113"/>
        <v>0</v>
      </c>
      <c r="X759" s="139" t="b">
        <f t="shared" si="114"/>
        <v>0</v>
      </c>
      <c r="Y759" s="139" t="b">
        <f t="shared" si="115"/>
        <v>0</v>
      </c>
      <c r="Z759" s="139" t="b">
        <f t="shared" si="116"/>
        <v>0</v>
      </c>
      <c r="AA759" s="139" t="b">
        <f t="shared" si="117"/>
        <v>0</v>
      </c>
      <c r="AB759" s="139" t="b">
        <f t="shared" si="118"/>
        <v>0</v>
      </c>
      <c r="AC759" s="139">
        <f t="shared" si="119"/>
        <v>0</v>
      </c>
    </row>
    <row r="760" spans="16:29" x14ac:dyDescent="0.25">
      <c r="P760" s="90"/>
      <c r="Q760" s="90"/>
      <c r="R760" s="90"/>
      <c r="S760" s="90"/>
      <c r="T760" s="139" t="b">
        <f t="shared" si="110"/>
        <v>0</v>
      </c>
      <c r="U760" s="139" t="b">
        <f t="shared" si="111"/>
        <v>0</v>
      </c>
      <c r="V760" s="139" t="b">
        <f t="shared" si="112"/>
        <v>0</v>
      </c>
      <c r="W760" s="139" t="b">
        <f t="shared" si="113"/>
        <v>0</v>
      </c>
      <c r="X760" s="139" t="b">
        <f t="shared" si="114"/>
        <v>0</v>
      </c>
      <c r="Y760" s="139" t="b">
        <f t="shared" si="115"/>
        <v>0</v>
      </c>
      <c r="Z760" s="139" t="b">
        <f t="shared" si="116"/>
        <v>0</v>
      </c>
      <c r="AA760" s="139" t="b">
        <f t="shared" si="117"/>
        <v>0</v>
      </c>
      <c r="AB760" s="139" t="b">
        <f t="shared" si="118"/>
        <v>0</v>
      </c>
      <c r="AC760" s="139">
        <f t="shared" si="119"/>
        <v>0</v>
      </c>
    </row>
    <row r="761" spans="16:29" x14ac:dyDescent="0.25">
      <c r="P761" s="90"/>
      <c r="Q761" s="90"/>
      <c r="R761" s="90"/>
      <c r="S761" s="90"/>
      <c r="T761" s="139" t="b">
        <f t="shared" si="110"/>
        <v>0</v>
      </c>
      <c r="U761" s="139" t="b">
        <f t="shared" si="111"/>
        <v>0</v>
      </c>
      <c r="V761" s="139" t="b">
        <f t="shared" si="112"/>
        <v>0</v>
      </c>
      <c r="W761" s="139" t="b">
        <f t="shared" si="113"/>
        <v>0</v>
      </c>
      <c r="X761" s="139" t="b">
        <f t="shared" si="114"/>
        <v>0</v>
      </c>
      <c r="Y761" s="139" t="b">
        <f t="shared" si="115"/>
        <v>0</v>
      </c>
      <c r="Z761" s="139" t="b">
        <f t="shared" si="116"/>
        <v>0</v>
      </c>
      <c r="AA761" s="139" t="b">
        <f t="shared" si="117"/>
        <v>0</v>
      </c>
      <c r="AB761" s="139" t="b">
        <f t="shared" si="118"/>
        <v>0</v>
      </c>
      <c r="AC761" s="139">
        <f t="shared" si="119"/>
        <v>0</v>
      </c>
    </row>
    <row r="762" spans="16:29" x14ac:dyDescent="0.25">
      <c r="P762" s="90"/>
      <c r="Q762" s="90"/>
      <c r="R762" s="90"/>
      <c r="S762" s="90"/>
      <c r="T762" s="139" t="b">
        <f t="shared" si="110"/>
        <v>0</v>
      </c>
      <c r="U762" s="139" t="b">
        <f t="shared" si="111"/>
        <v>0</v>
      </c>
      <c r="V762" s="139" t="b">
        <f t="shared" si="112"/>
        <v>0</v>
      </c>
      <c r="W762" s="139" t="b">
        <f t="shared" si="113"/>
        <v>0</v>
      </c>
      <c r="X762" s="139" t="b">
        <f t="shared" si="114"/>
        <v>0</v>
      </c>
      <c r="Y762" s="139" t="b">
        <f t="shared" si="115"/>
        <v>0</v>
      </c>
      <c r="Z762" s="139" t="b">
        <f t="shared" si="116"/>
        <v>0</v>
      </c>
      <c r="AA762" s="139" t="b">
        <f t="shared" si="117"/>
        <v>0</v>
      </c>
      <c r="AB762" s="139" t="b">
        <f t="shared" si="118"/>
        <v>0</v>
      </c>
      <c r="AC762" s="139">
        <f t="shared" si="119"/>
        <v>0</v>
      </c>
    </row>
    <row r="763" spans="16:29" x14ac:dyDescent="0.25">
      <c r="P763" s="90"/>
      <c r="Q763" s="90"/>
      <c r="R763" s="90"/>
      <c r="S763" s="90"/>
      <c r="T763" s="139" t="b">
        <f t="shared" si="110"/>
        <v>0</v>
      </c>
      <c r="U763" s="139" t="b">
        <f t="shared" si="111"/>
        <v>0</v>
      </c>
      <c r="V763" s="139" t="b">
        <f t="shared" si="112"/>
        <v>0</v>
      </c>
      <c r="W763" s="139" t="b">
        <f t="shared" si="113"/>
        <v>0</v>
      </c>
      <c r="X763" s="139" t="b">
        <f t="shared" si="114"/>
        <v>0</v>
      </c>
      <c r="Y763" s="139" t="b">
        <f t="shared" si="115"/>
        <v>0</v>
      </c>
      <c r="Z763" s="139" t="b">
        <f t="shared" si="116"/>
        <v>0</v>
      </c>
      <c r="AA763" s="139" t="b">
        <f t="shared" si="117"/>
        <v>0</v>
      </c>
      <c r="AB763" s="139" t="b">
        <f t="shared" si="118"/>
        <v>0</v>
      </c>
      <c r="AC763" s="139">
        <f t="shared" si="119"/>
        <v>0</v>
      </c>
    </row>
    <row r="764" spans="16:29" x14ac:dyDescent="0.25">
      <c r="P764" s="90"/>
      <c r="Q764" s="90"/>
      <c r="R764" s="90"/>
      <c r="S764" s="90"/>
      <c r="T764" s="139" t="b">
        <f t="shared" si="110"/>
        <v>0</v>
      </c>
      <c r="U764" s="139" t="b">
        <f t="shared" si="111"/>
        <v>0</v>
      </c>
      <c r="V764" s="139" t="b">
        <f t="shared" si="112"/>
        <v>0</v>
      </c>
      <c r="W764" s="139" t="b">
        <f t="shared" si="113"/>
        <v>0</v>
      </c>
      <c r="X764" s="139" t="b">
        <f t="shared" si="114"/>
        <v>0</v>
      </c>
      <c r="Y764" s="139" t="b">
        <f t="shared" si="115"/>
        <v>0</v>
      </c>
      <c r="Z764" s="139" t="b">
        <f t="shared" si="116"/>
        <v>0</v>
      </c>
      <c r="AA764" s="139" t="b">
        <f t="shared" si="117"/>
        <v>0</v>
      </c>
      <c r="AB764" s="139" t="b">
        <f t="shared" si="118"/>
        <v>0</v>
      </c>
      <c r="AC764" s="139">
        <f t="shared" si="119"/>
        <v>0</v>
      </c>
    </row>
    <row r="765" spans="16:29" x14ac:dyDescent="0.25">
      <c r="P765" s="90"/>
      <c r="Q765" s="90"/>
      <c r="R765" s="90"/>
      <c r="S765" s="90"/>
      <c r="T765" s="139" t="b">
        <f t="shared" si="110"/>
        <v>0</v>
      </c>
      <c r="U765" s="139" t="b">
        <f t="shared" si="111"/>
        <v>0</v>
      </c>
      <c r="V765" s="139" t="b">
        <f t="shared" si="112"/>
        <v>0</v>
      </c>
      <c r="W765" s="139" t="b">
        <f t="shared" si="113"/>
        <v>0</v>
      </c>
      <c r="X765" s="139" t="b">
        <f t="shared" si="114"/>
        <v>0</v>
      </c>
      <c r="Y765" s="139" t="b">
        <f t="shared" si="115"/>
        <v>0</v>
      </c>
      <c r="Z765" s="139" t="b">
        <f t="shared" si="116"/>
        <v>0</v>
      </c>
      <c r="AA765" s="139" t="b">
        <f t="shared" si="117"/>
        <v>0</v>
      </c>
      <c r="AB765" s="139" t="b">
        <f t="shared" si="118"/>
        <v>0</v>
      </c>
      <c r="AC765" s="139">
        <f t="shared" si="119"/>
        <v>0</v>
      </c>
    </row>
    <row r="766" spans="16:29" x14ac:dyDescent="0.25">
      <c r="P766" s="90"/>
      <c r="Q766" s="90"/>
      <c r="R766" s="90"/>
      <c r="S766" s="90"/>
      <c r="T766" s="139" t="b">
        <f t="shared" si="110"/>
        <v>0</v>
      </c>
      <c r="U766" s="139" t="b">
        <f t="shared" si="111"/>
        <v>0</v>
      </c>
      <c r="V766" s="139" t="b">
        <f t="shared" si="112"/>
        <v>0</v>
      </c>
      <c r="W766" s="139" t="b">
        <f t="shared" si="113"/>
        <v>0</v>
      </c>
      <c r="X766" s="139" t="b">
        <f t="shared" si="114"/>
        <v>0</v>
      </c>
      <c r="Y766" s="139" t="b">
        <f t="shared" si="115"/>
        <v>0</v>
      </c>
      <c r="Z766" s="139" t="b">
        <f t="shared" si="116"/>
        <v>0</v>
      </c>
      <c r="AA766" s="139" t="b">
        <f t="shared" si="117"/>
        <v>0</v>
      </c>
      <c r="AB766" s="139" t="b">
        <f t="shared" si="118"/>
        <v>0</v>
      </c>
      <c r="AC766" s="139">
        <f t="shared" si="119"/>
        <v>0</v>
      </c>
    </row>
    <row r="767" spans="16:29" x14ac:dyDescent="0.25">
      <c r="P767" s="90"/>
      <c r="Q767" s="90"/>
      <c r="R767" s="90"/>
      <c r="S767" s="90"/>
      <c r="T767" s="139" t="b">
        <f t="shared" si="110"/>
        <v>0</v>
      </c>
      <c r="U767" s="139" t="b">
        <f t="shared" si="111"/>
        <v>0</v>
      </c>
      <c r="V767" s="139" t="b">
        <f t="shared" si="112"/>
        <v>0</v>
      </c>
      <c r="W767" s="139" t="b">
        <f t="shared" si="113"/>
        <v>0</v>
      </c>
      <c r="X767" s="139" t="b">
        <f t="shared" si="114"/>
        <v>0</v>
      </c>
      <c r="Y767" s="139" t="b">
        <f t="shared" si="115"/>
        <v>0</v>
      </c>
      <c r="Z767" s="139" t="b">
        <f t="shared" si="116"/>
        <v>0</v>
      </c>
      <c r="AA767" s="139" t="b">
        <f t="shared" si="117"/>
        <v>0</v>
      </c>
      <c r="AB767" s="139" t="b">
        <f t="shared" si="118"/>
        <v>0</v>
      </c>
      <c r="AC767" s="139">
        <f t="shared" si="119"/>
        <v>0</v>
      </c>
    </row>
    <row r="768" spans="16:29" x14ac:dyDescent="0.25">
      <c r="P768" s="90"/>
      <c r="Q768" s="90"/>
      <c r="R768" s="90"/>
      <c r="S768" s="90"/>
      <c r="T768" s="139" t="b">
        <f t="shared" si="110"/>
        <v>0</v>
      </c>
      <c r="U768" s="139" t="b">
        <f t="shared" si="111"/>
        <v>0</v>
      </c>
      <c r="V768" s="139" t="b">
        <f t="shared" si="112"/>
        <v>0</v>
      </c>
      <c r="W768" s="139" t="b">
        <f t="shared" si="113"/>
        <v>0</v>
      </c>
      <c r="X768" s="139" t="b">
        <f t="shared" si="114"/>
        <v>0</v>
      </c>
      <c r="Y768" s="139" t="b">
        <f t="shared" si="115"/>
        <v>0</v>
      </c>
      <c r="Z768" s="139" t="b">
        <f t="shared" si="116"/>
        <v>0</v>
      </c>
      <c r="AA768" s="139" t="b">
        <f t="shared" si="117"/>
        <v>0</v>
      </c>
      <c r="AB768" s="139" t="b">
        <f t="shared" si="118"/>
        <v>0</v>
      </c>
      <c r="AC768" s="139">
        <f t="shared" si="119"/>
        <v>0</v>
      </c>
    </row>
    <row r="769" spans="16:29" x14ac:dyDescent="0.25">
      <c r="P769" s="90"/>
      <c r="Q769" s="90"/>
      <c r="R769" s="90"/>
      <c r="S769" s="90"/>
      <c r="T769" s="139" t="b">
        <f t="shared" si="110"/>
        <v>0</v>
      </c>
      <c r="U769" s="139" t="b">
        <f t="shared" si="111"/>
        <v>0</v>
      </c>
      <c r="V769" s="139" t="b">
        <f t="shared" si="112"/>
        <v>0</v>
      </c>
      <c r="W769" s="139" t="b">
        <f t="shared" si="113"/>
        <v>0</v>
      </c>
      <c r="X769" s="139" t="b">
        <f t="shared" si="114"/>
        <v>0</v>
      </c>
      <c r="Y769" s="139" t="b">
        <f t="shared" si="115"/>
        <v>0</v>
      </c>
      <c r="Z769" s="139" t="b">
        <f t="shared" si="116"/>
        <v>0</v>
      </c>
      <c r="AA769" s="139" t="b">
        <f t="shared" si="117"/>
        <v>0</v>
      </c>
      <c r="AB769" s="139" t="b">
        <f t="shared" si="118"/>
        <v>0</v>
      </c>
      <c r="AC769" s="139">
        <f t="shared" si="119"/>
        <v>0</v>
      </c>
    </row>
    <row r="770" spans="16:29" x14ac:dyDescent="0.25">
      <c r="P770" s="90"/>
      <c r="Q770" s="90"/>
      <c r="R770" s="90"/>
      <c r="S770" s="90"/>
      <c r="T770" s="139" t="b">
        <f t="shared" si="110"/>
        <v>0</v>
      </c>
      <c r="U770" s="139" t="b">
        <f t="shared" si="111"/>
        <v>0</v>
      </c>
      <c r="V770" s="139" t="b">
        <f t="shared" si="112"/>
        <v>0</v>
      </c>
      <c r="W770" s="139" t="b">
        <f t="shared" si="113"/>
        <v>0</v>
      </c>
      <c r="X770" s="139" t="b">
        <f t="shared" si="114"/>
        <v>0</v>
      </c>
      <c r="Y770" s="139" t="b">
        <f t="shared" si="115"/>
        <v>0</v>
      </c>
      <c r="Z770" s="139" t="b">
        <f t="shared" si="116"/>
        <v>0</v>
      </c>
      <c r="AA770" s="139" t="b">
        <f t="shared" si="117"/>
        <v>0</v>
      </c>
      <c r="AB770" s="139" t="b">
        <f t="shared" si="118"/>
        <v>0</v>
      </c>
      <c r="AC770" s="139">
        <f t="shared" si="119"/>
        <v>0</v>
      </c>
    </row>
    <row r="771" spans="16:29" x14ac:dyDescent="0.25">
      <c r="P771" s="90"/>
      <c r="Q771" s="90"/>
      <c r="R771" s="90"/>
      <c r="S771" s="90"/>
      <c r="T771" s="139" t="b">
        <f t="shared" si="110"/>
        <v>0</v>
      </c>
      <c r="U771" s="139" t="b">
        <f t="shared" si="111"/>
        <v>0</v>
      </c>
      <c r="V771" s="139" t="b">
        <f t="shared" si="112"/>
        <v>0</v>
      </c>
      <c r="W771" s="139" t="b">
        <f t="shared" si="113"/>
        <v>0</v>
      </c>
      <c r="X771" s="139" t="b">
        <f t="shared" si="114"/>
        <v>0</v>
      </c>
      <c r="Y771" s="139" t="b">
        <f t="shared" si="115"/>
        <v>0</v>
      </c>
      <c r="Z771" s="139" t="b">
        <f t="shared" si="116"/>
        <v>0</v>
      </c>
      <c r="AA771" s="139" t="b">
        <f t="shared" si="117"/>
        <v>0</v>
      </c>
      <c r="AB771" s="139" t="b">
        <f t="shared" si="118"/>
        <v>0</v>
      </c>
      <c r="AC771" s="139">
        <f t="shared" si="119"/>
        <v>0</v>
      </c>
    </row>
    <row r="772" spans="16:29" x14ac:dyDescent="0.25">
      <c r="P772" s="90"/>
      <c r="Q772" s="90"/>
      <c r="R772" s="90"/>
      <c r="S772" s="90"/>
      <c r="T772" s="139" t="b">
        <f t="shared" si="110"/>
        <v>0</v>
      </c>
      <c r="U772" s="139" t="b">
        <f t="shared" si="111"/>
        <v>0</v>
      </c>
      <c r="V772" s="139" t="b">
        <f t="shared" si="112"/>
        <v>0</v>
      </c>
      <c r="W772" s="139" t="b">
        <f t="shared" si="113"/>
        <v>0</v>
      </c>
      <c r="X772" s="139" t="b">
        <f t="shared" si="114"/>
        <v>0</v>
      </c>
      <c r="Y772" s="139" t="b">
        <f t="shared" si="115"/>
        <v>0</v>
      </c>
      <c r="Z772" s="139" t="b">
        <f t="shared" si="116"/>
        <v>0</v>
      </c>
      <c r="AA772" s="139" t="b">
        <f t="shared" si="117"/>
        <v>0</v>
      </c>
      <c r="AB772" s="139" t="b">
        <f t="shared" si="118"/>
        <v>0</v>
      </c>
      <c r="AC772" s="139">
        <f t="shared" si="119"/>
        <v>0</v>
      </c>
    </row>
    <row r="773" spans="16:29" x14ac:dyDescent="0.25">
      <c r="P773" s="90"/>
      <c r="Q773" s="90"/>
      <c r="R773" s="90"/>
      <c r="S773" s="90"/>
      <c r="T773" s="139" t="b">
        <f t="shared" si="110"/>
        <v>0</v>
      </c>
      <c r="U773" s="139" t="b">
        <f t="shared" si="111"/>
        <v>0</v>
      </c>
      <c r="V773" s="139" t="b">
        <f t="shared" si="112"/>
        <v>0</v>
      </c>
      <c r="W773" s="139" t="b">
        <f t="shared" si="113"/>
        <v>0</v>
      </c>
      <c r="X773" s="139" t="b">
        <f t="shared" si="114"/>
        <v>0</v>
      </c>
      <c r="Y773" s="139" t="b">
        <f t="shared" si="115"/>
        <v>0</v>
      </c>
      <c r="Z773" s="139" t="b">
        <f t="shared" si="116"/>
        <v>0</v>
      </c>
      <c r="AA773" s="139" t="b">
        <f t="shared" si="117"/>
        <v>0</v>
      </c>
      <c r="AB773" s="139" t="b">
        <f t="shared" si="118"/>
        <v>0</v>
      </c>
      <c r="AC773" s="139">
        <f t="shared" si="119"/>
        <v>0</v>
      </c>
    </row>
    <row r="774" spans="16:29" x14ac:dyDescent="0.25">
      <c r="P774" s="90"/>
      <c r="Q774" s="90"/>
      <c r="R774" s="90"/>
      <c r="S774" s="90"/>
      <c r="T774" s="139" t="b">
        <f t="shared" si="110"/>
        <v>0</v>
      </c>
      <c r="U774" s="139" t="b">
        <f t="shared" si="111"/>
        <v>0</v>
      </c>
      <c r="V774" s="139" t="b">
        <f t="shared" si="112"/>
        <v>0</v>
      </c>
      <c r="W774" s="139" t="b">
        <f t="shared" si="113"/>
        <v>0</v>
      </c>
      <c r="X774" s="139" t="b">
        <f t="shared" si="114"/>
        <v>0</v>
      </c>
      <c r="Y774" s="139" t="b">
        <f t="shared" si="115"/>
        <v>0</v>
      </c>
      <c r="Z774" s="139" t="b">
        <f t="shared" si="116"/>
        <v>0</v>
      </c>
      <c r="AA774" s="139" t="b">
        <f t="shared" si="117"/>
        <v>0</v>
      </c>
      <c r="AB774" s="139" t="b">
        <f t="shared" si="118"/>
        <v>0</v>
      </c>
      <c r="AC774" s="139">
        <f t="shared" si="119"/>
        <v>0</v>
      </c>
    </row>
    <row r="775" spans="16:29" x14ac:dyDescent="0.25">
      <c r="P775" s="90"/>
      <c r="Q775" s="90"/>
      <c r="R775" s="90"/>
      <c r="S775" s="90"/>
      <c r="T775" s="139" t="b">
        <f t="shared" si="110"/>
        <v>0</v>
      </c>
      <c r="U775" s="139" t="b">
        <f t="shared" si="111"/>
        <v>0</v>
      </c>
      <c r="V775" s="139" t="b">
        <f t="shared" si="112"/>
        <v>0</v>
      </c>
      <c r="W775" s="139" t="b">
        <f t="shared" si="113"/>
        <v>0</v>
      </c>
      <c r="X775" s="139" t="b">
        <f t="shared" si="114"/>
        <v>0</v>
      </c>
      <c r="Y775" s="139" t="b">
        <f t="shared" si="115"/>
        <v>0</v>
      </c>
      <c r="Z775" s="139" t="b">
        <f t="shared" si="116"/>
        <v>0</v>
      </c>
      <c r="AA775" s="139" t="b">
        <f t="shared" si="117"/>
        <v>0</v>
      </c>
      <c r="AB775" s="139" t="b">
        <f t="shared" si="118"/>
        <v>0</v>
      </c>
      <c r="AC775" s="139">
        <f t="shared" si="119"/>
        <v>0</v>
      </c>
    </row>
    <row r="776" spans="16:29" x14ac:dyDescent="0.25">
      <c r="P776" s="90"/>
      <c r="Q776" s="90"/>
      <c r="R776" s="90"/>
      <c r="S776" s="90"/>
      <c r="T776" s="139" t="b">
        <f t="shared" si="110"/>
        <v>0</v>
      </c>
      <c r="U776" s="139" t="b">
        <f t="shared" si="111"/>
        <v>0</v>
      </c>
      <c r="V776" s="139" t="b">
        <f t="shared" si="112"/>
        <v>0</v>
      </c>
      <c r="W776" s="139" t="b">
        <f t="shared" si="113"/>
        <v>0</v>
      </c>
      <c r="X776" s="139" t="b">
        <f t="shared" si="114"/>
        <v>0</v>
      </c>
      <c r="Y776" s="139" t="b">
        <f t="shared" si="115"/>
        <v>0</v>
      </c>
      <c r="Z776" s="139" t="b">
        <f t="shared" si="116"/>
        <v>0</v>
      </c>
      <c r="AA776" s="139" t="b">
        <f t="shared" si="117"/>
        <v>0</v>
      </c>
      <c r="AB776" s="139" t="b">
        <f t="shared" si="118"/>
        <v>0</v>
      </c>
      <c r="AC776" s="139">
        <f t="shared" si="119"/>
        <v>0</v>
      </c>
    </row>
    <row r="777" spans="16:29" x14ac:dyDescent="0.25">
      <c r="P777" s="90"/>
      <c r="Q777" s="90"/>
      <c r="R777" s="90"/>
      <c r="S777" s="90"/>
      <c r="T777" s="139" t="b">
        <f t="shared" si="110"/>
        <v>0</v>
      </c>
      <c r="U777" s="139" t="b">
        <f t="shared" si="111"/>
        <v>0</v>
      </c>
      <c r="V777" s="139" t="b">
        <f t="shared" si="112"/>
        <v>0</v>
      </c>
      <c r="W777" s="139" t="b">
        <f t="shared" si="113"/>
        <v>0</v>
      </c>
      <c r="X777" s="139" t="b">
        <f t="shared" si="114"/>
        <v>0</v>
      </c>
      <c r="Y777" s="139" t="b">
        <f t="shared" si="115"/>
        <v>0</v>
      </c>
      <c r="Z777" s="139" t="b">
        <f t="shared" si="116"/>
        <v>0</v>
      </c>
      <c r="AA777" s="139" t="b">
        <f t="shared" si="117"/>
        <v>0</v>
      </c>
      <c r="AB777" s="139" t="b">
        <f t="shared" si="118"/>
        <v>0</v>
      </c>
      <c r="AC777" s="139">
        <f t="shared" si="119"/>
        <v>0</v>
      </c>
    </row>
    <row r="778" spans="16:29" x14ac:dyDescent="0.25">
      <c r="P778" s="90"/>
      <c r="Q778" s="90"/>
      <c r="R778" s="90"/>
      <c r="S778" s="90"/>
      <c r="T778" s="139" t="b">
        <f t="shared" si="110"/>
        <v>0</v>
      </c>
      <c r="U778" s="139" t="b">
        <f t="shared" si="111"/>
        <v>0</v>
      </c>
      <c r="V778" s="139" t="b">
        <f t="shared" si="112"/>
        <v>0</v>
      </c>
      <c r="W778" s="139" t="b">
        <f t="shared" si="113"/>
        <v>0</v>
      </c>
      <c r="X778" s="139" t="b">
        <f t="shared" si="114"/>
        <v>0</v>
      </c>
      <c r="Y778" s="139" t="b">
        <f t="shared" si="115"/>
        <v>0</v>
      </c>
      <c r="Z778" s="139" t="b">
        <f t="shared" si="116"/>
        <v>0</v>
      </c>
      <c r="AA778" s="139" t="b">
        <f t="shared" si="117"/>
        <v>0</v>
      </c>
      <c r="AB778" s="139" t="b">
        <f t="shared" si="118"/>
        <v>0</v>
      </c>
      <c r="AC778" s="139">
        <f t="shared" si="119"/>
        <v>0</v>
      </c>
    </row>
    <row r="779" spans="16:29" x14ac:dyDescent="0.25">
      <c r="P779" s="90"/>
      <c r="Q779" s="90"/>
      <c r="R779" s="90"/>
      <c r="S779" s="90"/>
      <c r="T779" s="139" t="b">
        <f t="shared" si="110"/>
        <v>0</v>
      </c>
      <c r="U779" s="139" t="b">
        <f t="shared" si="111"/>
        <v>0</v>
      </c>
      <c r="V779" s="139" t="b">
        <f t="shared" si="112"/>
        <v>0</v>
      </c>
      <c r="W779" s="139" t="b">
        <f t="shared" si="113"/>
        <v>0</v>
      </c>
      <c r="X779" s="139" t="b">
        <f t="shared" si="114"/>
        <v>0</v>
      </c>
      <c r="Y779" s="139" t="b">
        <f t="shared" si="115"/>
        <v>0</v>
      </c>
      <c r="Z779" s="139" t="b">
        <f t="shared" si="116"/>
        <v>0</v>
      </c>
      <c r="AA779" s="139" t="b">
        <f t="shared" si="117"/>
        <v>0</v>
      </c>
      <c r="AB779" s="139" t="b">
        <f t="shared" si="118"/>
        <v>0</v>
      </c>
      <c r="AC779" s="139">
        <f t="shared" si="119"/>
        <v>0</v>
      </c>
    </row>
    <row r="780" spans="16:29" x14ac:dyDescent="0.25">
      <c r="P780" s="90"/>
      <c r="Q780" s="90"/>
      <c r="R780" s="90"/>
      <c r="S780" s="90"/>
      <c r="T780" s="139" t="b">
        <f t="shared" si="110"/>
        <v>0</v>
      </c>
      <c r="U780" s="139" t="b">
        <f t="shared" si="111"/>
        <v>0</v>
      </c>
      <c r="V780" s="139" t="b">
        <f t="shared" si="112"/>
        <v>0</v>
      </c>
      <c r="W780" s="139" t="b">
        <f t="shared" si="113"/>
        <v>0</v>
      </c>
      <c r="X780" s="139" t="b">
        <f t="shared" si="114"/>
        <v>0</v>
      </c>
      <c r="Y780" s="139" t="b">
        <f t="shared" si="115"/>
        <v>0</v>
      </c>
      <c r="Z780" s="139" t="b">
        <f t="shared" si="116"/>
        <v>0</v>
      </c>
      <c r="AA780" s="139" t="b">
        <f t="shared" si="117"/>
        <v>0</v>
      </c>
      <c r="AB780" s="139" t="b">
        <f t="shared" si="118"/>
        <v>0</v>
      </c>
      <c r="AC780" s="139">
        <f t="shared" si="119"/>
        <v>0</v>
      </c>
    </row>
    <row r="781" spans="16:29" x14ac:dyDescent="0.25">
      <c r="P781" s="90"/>
      <c r="Q781" s="90"/>
      <c r="R781" s="90"/>
      <c r="S781" s="90"/>
      <c r="T781" s="139" t="b">
        <f t="shared" si="110"/>
        <v>0</v>
      </c>
      <c r="U781" s="139" t="b">
        <f t="shared" si="111"/>
        <v>0</v>
      </c>
      <c r="V781" s="139" t="b">
        <f t="shared" si="112"/>
        <v>0</v>
      </c>
      <c r="W781" s="139" t="b">
        <f t="shared" si="113"/>
        <v>0</v>
      </c>
      <c r="X781" s="139" t="b">
        <f t="shared" si="114"/>
        <v>0</v>
      </c>
      <c r="Y781" s="139" t="b">
        <f t="shared" si="115"/>
        <v>0</v>
      </c>
      <c r="Z781" s="139" t="b">
        <f t="shared" si="116"/>
        <v>0</v>
      </c>
      <c r="AA781" s="139" t="b">
        <f t="shared" si="117"/>
        <v>0</v>
      </c>
      <c r="AB781" s="139" t="b">
        <f t="shared" si="118"/>
        <v>0</v>
      </c>
      <c r="AC781" s="139">
        <f t="shared" si="119"/>
        <v>0</v>
      </c>
    </row>
    <row r="782" spans="16:29" x14ac:dyDescent="0.25">
      <c r="P782" s="90"/>
      <c r="Q782" s="90"/>
      <c r="R782" s="90"/>
      <c r="S782" s="90"/>
      <c r="T782" s="139" t="b">
        <f t="shared" si="110"/>
        <v>0</v>
      </c>
      <c r="U782" s="139" t="b">
        <f t="shared" si="111"/>
        <v>0</v>
      </c>
      <c r="V782" s="139" t="b">
        <f t="shared" si="112"/>
        <v>0</v>
      </c>
      <c r="W782" s="139" t="b">
        <f t="shared" si="113"/>
        <v>0</v>
      </c>
      <c r="X782" s="139" t="b">
        <f t="shared" si="114"/>
        <v>0</v>
      </c>
      <c r="Y782" s="139" t="b">
        <f t="shared" si="115"/>
        <v>0</v>
      </c>
      <c r="Z782" s="139" t="b">
        <f t="shared" si="116"/>
        <v>0</v>
      </c>
      <c r="AA782" s="139" t="b">
        <f t="shared" si="117"/>
        <v>0</v>
      </c>
      <c r="AB782" s="139" t="b">
        <f t="shared" si="118"/>
        <v>0</v>
      </c>
      <c r="AC782" s="139">
        <f t="shared" si="119"/>
        <v>0</v>
      </c>
    </row>
    <row r="783" spans="16:29" x14ac:dyDescent="0.25">
      <c r="P783" s="90"/>
      <c r="Q783" s="90"/>
      <c r="R783" s="90"/>
      <c r="S783" s="90"/>
      <c r="T783" s="139" t="b">
        <f t="shared" ref="T783:T846" si="120">IF(P783="&lt; 15 km/jour",IF(Q783="&gt; 75% du temps dans le trafic urbain",IF(R783="peu de chargement (&lt; 30 l)",IF(S783="&gt; 75 % du temps max. 1 passager",TRUE(),))))</f>
        <v>0</v>
      </c>
      <c r="U783" s="139" t="b">
        <f t="shared" ref="U783:U846" si="121">IF(P783="&lt; 100 km/jour",IF(Q783="&gt; 75% du temps dans le trafic urbain",IF(R783="quantité moy. chargement (30-300 l)",IF(S783="&gt; 75 % du temps max. 4 passagers",TRUE(),))))</f>
        <v>0</v>
      </c>
      <c r="V783" s="139" t="b">
        <f t="shared" ref="V783:V846" si="122">IF(P783="&lt; 100 km/jour",IF(Q783="&gt; 75% du temps dans le trafic urbain",IF(R783="quantité moy. chargement (30-300 l)",IF(S783="&gt; 75 % du temps max. 1 passager",TRUE(),))))</f>
        <v>0</v>
      </c>
      <c r="W783" s="139" t="b">
        <f t="shared" ref="W783:W846" si="123">IF(P783="&lt; 100 km/jour",IF(Q783="&gt; 75% du temps dans le trafic urbain",IF(R783="peu de chargement (&lt; 30 l)",IF(S783="&gt; 75 % du temps max. 1 passager",TRUE(),))))</f>
        <v>0</v>
      </c>
      <c r="X783" s="139" t="b">
        <f t="shared" ref="X783:X846" si="124">IF(P783="&lt; 100 km/jour",IF(Q783="&gt; 75% du temps dans le trafic urbain",IF(R783="peu de chargement (&lt; 30 l)",IF(S783="&gt; 75 % du temps max. 4 passagers",TRUE(),))))</f>
        <v>0</v>
      </c>
      <c r="Y783" s="139" t="b">
        <f t="shared" ref="Y783:Y846" si="125">IF(P783="&lt; 15 km/jour",IF(Q783="&gt; 75% du temps dans le trafic urbain",IF(R783="quantité moy. chargement (30-300 l)",IF(S783="&gt; 75 % du temps max. 4 passagers",TRUE(),))))</f>
        <v>0</v>
      </c>
      <c r="Z783" s="139" t="b">
        <f t="shared" ref="Z783:Z846" si="126">IF(P783="&lt; 15 km/jour",IF(Q783="&gt; 75% du temps dans le trafic urbain",IF(R783="quantité moy. chargement (30-300 l)",IF(S783="&gt; 75 % du temps max. 1 passager",TRUE(),))))</f>
        <v>0</v>
      </c>
      <c r="AA783" s="139" t="b">
        <f t="shared" ref="AA783:AA846" si="127">IF(P783="&lt; 15 km/jour",IF(Q783="&gt; 75% du temps dans le trafic urbain",IF(R783="peu de chargement (&lt; 30 l)",IF(S783="&gt; 75 % du temps max. 1 passager",TRUE(),))))</f>
        <v>0</v>
      </c>
      <c r="AB783" s="139" t="b">
        <f t="shared" ref="AB783:AB846" si="128">IF(P783="&lt; 15 km/jour",IF(Q783="&gt; 75% du temps dans le trafic urbain",IF(R783="peu de chargement (&lt; 30 l)",IF(S783="&gt; 75 % du temps max. 4 passagers",TRUE(),))))</f>
        <v>0</v>
      </c>
      <c r="AC783" s="139">
        <f t="shared" ref="AC783:AC846" si="129">COUNTIF(U783:AB783,TRUE())</f>
        <v>0</v>
      </c>
    </row>
    <row r="784" spans="16:29" x14ac:dyDescent="0.25">
      <c r="P784" s="90"/>
      <c r="Q784" s="90"/>
      <c r="R784" s="90"/>
      <c r="S784" s="90"/>
      <c r="T784" s="139" t="b">
        <f t="shared" si="120"/>
        <v>0</v>
      </c>
      <c r="U784" s="139" t="b">
        <f t="shared" si="121"/>
        <v>0</v>
      </c>
      <c r="V784" s="139" t="b">
        <f t="shared" si="122"/>
        <v>0</v>
      </c>
      <c r="W784" s="139" t="b">
        <f t="shared" si="123"/>
        <v>0</v>
      </c>
      <c r="X784" s="139" t="b">
        <f t="shared" si="124"/>
        <v>0</v>
      </c>
      <c r="Y784" s="139" t="b">
        <f t="shared" si="125"/>
        <v>0</v>
      </c>
      <c r="Z784" s="139" t="b">
        <f t="shared" si="126"/>
        <v>0</v>
      </c>
      <c r="AA784" s="139" t="b">
        <f t="shared" si="127"/>
        <v>0</v>
      </c>
      <c r="AB784" s="139" t="b">
        <f t="shared" si="128"/>
        <v>0</v>
      </c>
      <c r="AC784" s="139">
        <f t="shared" si="129"/>
        <v>0</v>
      </c>
    </row>
    <row r="785" spans="16:29" x14ac:dyDescent="0.25">
      <c r="P785" s="90"/>
      <c r="Q785" s="90"/>
      <c r="R785" s="90"/>
      <c r="S785" s="90"/>
      <c r="T785" s="139" t="b">
        <f t="shared" si="120"/>
        <v>0</v>
      </c>
      <c r="U785" s="139" t="b">
        <f t="shared" si="121"/>
        <v>0</v>
      </c>
      <c r="V785" s="139" t="b">
        <f t="shared" si="122"/>
        <v>0</v>
      </c>
      <c r="W785" s="139" t="b">
        <f t="shared" si="123"/>
        <v>0</v>
      </c>
      <c r="X785" s="139" t="b">
        <f t="shared" si="124"/>
        <v>0</v>
      </c>
      <c r="Y785" s="139" t="b">
        <f t="shared" si="125"/>
        <v>0</v>
      </c>
      <c r="Z785" s="139" t="b">
        <f t="shared" si="126"/>
        <v>0</v>
      </c>
      <c r="AA785" s="139" t="b">
        <f t="shared" si="127"/>
        <v>0</v>
      </c>
      <c r="AB785" s="139" t="b">
        <f t="shared" si="128"/>
        <v>0</v>
      </c>
      <c r="AC785" s="139">
        <f t="shared" si="129"/>
        <v>0</v>
      </c>
    </row>
    <row r="786" spans="16:29" x14ac:dyDescent="0.25">
      <c r="P786" s="90"/>
      <c r="Q786" s="90"/>
      <c r="R786" s="90"/>
      <c r="S786" s="90"/>
      <c r="T786" s="139" t="b">
        <f t="shared" si="120"/>
        <v>0</v>
      </c>
      <c r="U786" s="139" t="b">
        <f t="shared" si="121"/>
        <v>0</v>
      </c>
      <c r="V786" s="139" t="b">
        <f t="shared" si="122"/>
        <v>0</v>
      </c>
      <c r="W786" s="139" t="b">
        <f t="shared" si="123"/>
        <v>0</v>
      </c>
      <c r="X786" s="139" t="b">
        <f t="shared" si="124"/>
        <v>0</v>
      </c>
      <c r="Y786" s="139" t="b">
        <f t="shared" si="125"/>
        <v>0</v>
      </c>
      <c r="Z786" s="139" t="b">
        <f t="shared" si="126"/>
        <v>0</v>
      </c>
      <c r="AA786" s="139" t="b">
        <f t="shared" si="127"/>
        <v>0</v>
      </c>
      <c r="AB786" s="139" t="b">
        <f t="shared" si="128"/>
        <v>0</v>
      </c>
      <c r="AC786" s="139">
        <f t="shared" si="129"/>
        <v>0</v>
      </c>
    </row>
    <row r="787" spans="16:29" x14ac:dyDescent="0.25">
      <c r="P787" s="90"/>
      <c r="Q787" s="90"/>
      <c r="R787" s="90"/>
      <c r="S787" s="90"/>
      <c r="T787" s="139" t="b">
        <f t="shared" si="120"/>
        <v>0</v>
      </c>
      <c r="U787" s="139" t="b">
        <f t="shared" si="121"/>
        <v>0</v>
      </c>
      <c r="V787" s="139" t="b">
        <f t="shared" si="122"/>
        <v>0</v>
      </c>
      <c r="W787" s="139" t="b">
        <f t="shared" si="123"/>
        <v>0</v>
      </c>
      <c r="X787" s="139" t="b">
        <f t="shared" si="124"/>
        <v>0</v>
      </c>
      <c r="Y787" s="139" t="b">
        <f t="shared" si="125"/>
        <v>0</v>
      </c>
      <c r="Z787" s="139" t="b">
        <f t="shared" si="126"/>
        <v>0</v>
      </c>
      <c r="AA787" s="139" t="b">
        <f t="shared" si="127"/>
        <v>0</v>
      </c>
      <c r="AB787" s="139" t="b">
        <f t="shared" si="128"/>
        <v>0</v>
      </c>
      <c r="AC787" s="139">
        <f t="shared" si="129"/>
        <v>0</v>
      </c>
    </row>
    <row r="788" spans="16:29" x14ac:dyDescent="0.25">
      <c r="P788" s="90"/>
      <c r="Q788" s="90"/>
      <c r="R788" s="90"/>
      <c r="S788" s="90"/>
      <c r="T788" s="139" t="b">
        <f t="shared" si="120"/>
        <v>0</v>
      </c>
      <c r="U788" s="139" t="b">
        <f t="shared" si="121"/>
        <v>0</v>
      </c>
      <c r="V788" s="139" t="b">
        <f t="shared" si="122"/>
        <v>0</v>
      </c>
      <c r="W788" s="139" t="b">
        <f t="shared" si="123"/>
        <v>0</v>
      </c>
      <c r="X788" s="139" t="b">
        <f t="shared" si="124"/>
        <v>0</v>
      </c>
      <c r="Y788" s="139" t="b">
        <f t="shared" si="125"/>
        <v>0</v>
      </c>
      <c r="Z788" s="139" t="b">
        <f t="shared" si="126"/>
        <v>0</v>
      </c>
      <c r="AA788" s="139" t="b">
        <f t="shared" si="127"/>
        <v>0</v>
      </c>
      <c r="AB788" s="139" t="b">
        <f t="shared" si="128"/>
        <v>0</v>
      </c>
      <c r="AC788" s="139">
        <f t="shared" si="129"/>
        <v>0</v>
      </c>
    </row>
    <row r="789" spans="16:29" x14ac:dyDescent="0.25">
      <c r="P789" s="90"/>
      <c r="Q789" s="90"/>
      <c r="R789" s="90"/>
      <c r="S789" s="90"/>
      <c r="T789" s="139" t="b">
        <f t="shared" si="120"/>
        <v>0</v>
      </c>
      <c r="U789" s="139" t="b">
        <f t="shared" si="121"/>
        <v>0</v>
      </c>
      <c r="V789" s="139" t="b">
        <f t="shared" si="122"/>
        <v>0</v>
      </c>
      <c r="W789" s="139" t="b">
        <f t="shared" si="123"/>
        <v>0</v>
      </c>
      <c r="X789" s="139" t="b">
        <f t="shared" si="124"/>
        <v>0</v>
      </c>
      <c r="Y789" s="139" t="b">
        <f t="shared" si="125"/>
        <v>0</v>
      </c>
      <c r="Z789" s="139" t="b">
        <f t="shared" si="126"/>
        <v>0</v>
      </c>
      <c r="AA789" s="139" t="b">
        <f t="shared" si="127"/>
        <v>0</v>
      </c>
      <c r="AB789" s="139" t="b">
        <f t="shared" si="128"/>
        <v>0</v>
      </c>
      <c r="AC789" s="139">
        <f t="shared" si="129"/>
        <v>0</v>
      </c>
    </row>
    <row r="790" spans="16:29" x14ac:dyDescent="0.25">
      <c r="P790" s="90"/>
      <c r="Q790" s="90"/>
      <c r="R790" s="90"/>
      <c r="S790" s="90"/>
      <c r="T790" s="139" t="b">
        <f t="shared" si="120"/>
        <v>0</v>
      </c>
      <c r="U790" s="139" t="b">
        <f t="shared" si="121"/>
        <v>0</v>
      </c>
      <c r="V790" s="139" t="b">
        <f t="shared" si="122"/>
        <v>0</v>
      </c>
      <c r="W790" s="139" t="b">
        <f t="shared" si="123"/>
        <v>0</v>
      </c>
      <c r="X790" s="139" t="b">
        <f t="shared" si="124"/>
        <v>0</v>
      </c>
      <c r="Y790" s="139" t="b">
        <f t="shared" si="125"/>
        <v>0</v>
      </c>
      <c r="Z790" s="139" t="b">
        <f t="shared" si="126"/>
        <v>0</v>
      </c>
      <c r="AA790" s="139" t="b">
        <f t="shared" si="127"/>
        <v>0</v>
      </c>
      <c r="AB790" s="139" t="b">
        <f t="shared" si="128"/>
        <v>0</v>
      </c>
      <c r="AC790" s="139">
        <f t="shared" si="129"/>
        <v>0</v>
      </c>
    </row>
    <row r="791" spans="16:29" x14ac:dyDescent="0.25">
      <c r="P791" s="90"/>
      <c r="Q791" s="90"/>
      <c r="R791" s="90"/>
      <c r="S791" s="90"/>
      <c r="T791" s="139" t="b">
        <f t="shared" si="120"/>
        <v>0</v>
      </c>
      <c r="U791" s="139" t="b">
        <f t="shared" si="121"/>
        <v>0</v>
      </c>
      <c r="V791" s="139" t="b">
        <f t="shared" si="122"/>
        <v>0</v>
      </c>
      <c r="W791" s="139" t="b">
        <f t="shared" si="123"/>
        <v>0</v>
      </c>
      <c r="X791" s="139" t="b">
        <f t="shared" si="124"/>
        <v>0</v>
      </c>
      <c r="Y791" s="139" t="b">
        <f t="shared" si="125"/>
        <v>0</v>
      </c>
      <c r="Z791" s="139" t="b">
        <f t="shared" si="126"/>
        <v>0</v>
      </c>
      <c r="AA791" s="139" t="b">
        <f t="shared" si="127"/>
        <v>0</v>
      </c>
      <c r="AB791" s="139" t="b">
        <f t="shared" si="128"/>
        <v>0</v>
      </c>
      <c r="AC791" s="139">
        <f t="shared" si="129"/>
        <v>0</v>
      </c>
    </row>
    <row r="792" spans="16:29" x14ac:dyDescent="0.25">
      <c r="P792" s="90"/>
      <c r="Q792" s="90"/>
      <c r="R792" s="90"/>
      <c r="S792" s="90"/>
      <c r="T792" s="139" t="b">
        <f t="shared" si="120"/>
        <v>0</v>
      </c>
      <c r="U792" s="139" t="b">
        <f t="shared" si="121"/>
        <v>0</v>
      </c>
      <c r="V792" s="139" t="b">
        <f t="shared" si="122"/>
        <v>0</v>
      </c>
      <c r="W792" s="139" t="b">
        <f t="shared" si="123"/>
        <v>0</v>
      </c>
      <c r="X792" s="139" t="b">
        <f t="shared" si="124"/>
        <v>0</v>
      </c>
      <c r="Y792" s="139" t="b">
        <f t="shared" si="125"/>
        <v>0</v>
      </c>
      <c r="Z792" s="139" t="b">
        <f t="shared" si="126"/>
        <v>0</v>
      </c>
      <c r="AA792" s="139" t="b">
        <f t="shared" si="127"/>
        <v>0</v>
      </c>
      <c r="AB792" s="139" t="b">
        <f t="shared" si="128"/>
        <v>0</v>
      </c>
      <c r="AC792" s="139">
        <f t="shared" si="129"/>
        <v>0</v>
      </c>
    </row>
    <row r="793" spans="16:29" x14ac:dyDescent="0.25">
      <c r="P793" s="90"/>
      <c r="Q793" s="90"/>
      <c r="R793" s="90"/>
      <c r="S793" s="90"/>
      <c r="T793" s="139" t="b">
        <f t="shared" si="120"/>
        <v>0</v>
      </c>
      <c r="U793" s="139" t="b">
        <f t="shared" si="121"/>
        <v>0</v>
      </c>
      <c r="V793" s="139" t="b">
        <f t="shared" si="122"/>
        <v>0</v>
      </c>
      <c r="W793" s="139" t="b">
        <f t="shared" si="123"/>
        <v>0</v>
      </c>
      <c r="X793" s="139" t="b">
        <f t="shared" si="124"/>
        <v>0</v>
      </c>
      <c r="Y793" s="139" t="b">
        <f t="shared" si="125"/>
        <v>0</v>
      </c>
      <c r="Z793" s="139" t="b">
        <f t="shared" si="126"/>
        <v>0</v>
      </c>
      <c r="AA793" s="139" t="b">
        <f t="shared" si="127"/>
        <v>0</v>
      </c>
      <c r="AB793" s="139" t="b">
        <f t="shared" si="128"/>
        <v>0</v>
      </c>
      <c r="AC793" s="139">
        <f t="shared" si="129"/>
        <v>0</v>
      </c>
    </row>
    <row r="794" spans="16:29" x14ac:dyDescent="0.25">
      <c r="P794" s="90"/>
      <c r="Q794" s="90"/>
      <c r="R794" s="90"/>
      <c r="S794" s="90"/>
      <c r="T794" s="139" t="b">
        <f t="shared" si="120"/>
        <v>0</v>
      </c>
      <c r="U794" s="139" t="b">
        <f t="shared" si="121"/>
        <v>0</v>
      </c>
      <c r="V794" s="139" t="b">
        <f t="shared" si="122"/>
        <v>0</v>
      </c>
      <c r="W794" s="139" t="b">
        <f t="shared" si="123"/>
        <v>0</v>
      </c>
      <c r="X794" s="139" t="b">
        <f t="shared" si="124"/>
        <v>0</v>
      </c>
      <c r="Y794" s="139" t="b">
        <f t="shared" si="125"/>
        <v>0</v>
      </c>
      <c r="Z794" s="139" t="b">
        <f t="shared" si="126"/>
        <v>0</v>
      </c>
      <c r="AA794" s="139" t="b">
        <f t="shared" si="127"/>
        <v>0</v>
      </c>
      <c r="AB794" s="139" t="b">
        <f t="shared" si="128"/>
        <v>0</v>
      </c>
      <c r="AC794" s="139">
        <f t="shared" si="129"/>
        <v>0</v>
      </c>
    </row>
    <row r="795" spans="16:29" x14ac:dyDescent="0.25">
      <c r="P795" s="90"/>
      <c r="Q795" s="90"/>
      <c r="R795" s="90"/>
      <c r="S795" s="90"/>
      <c r="T795" s="139" t="b">
        <f t="shared" si="120"/>
        <v>0</v>
      </c>
      <c r="U795" s="139" t="b">
        <f t="shared" si="121"/>
        <v>0</v>
      </c>
      <c r="V795" s="139" t="b">
        <f t="shared" si="122"/>
        <v>0</v>
      </c>
      <c r="W795" s="139" t="b">
        <f t="shared" si="123"/>
        <v>0</v>
      </c>
      <c r="X795" s="139" t="b">
        <f t="shared" si="124"/>
        <v>0</v>
      </c>
      <c r="Y795" s="139" t="b">
        <f t="shared" si="125"/>
        <v>0</v>
      </c>
      <c r="Z795" s="139" t="b">
        <f t="shared" si="126"/>
        <v>0</v>
      </c>
      <c r="AA795" s="139" t="b">
        <f t="shared" si="127"/>
        <v>0</v>
      </c>
      <c r="AB795" s="139" t="b">
        <f t="shared" si="128"/>
        <v>0</v>
      </c>
      <c r="AC795" s="139">
        <f t="shared" si="129"/>
        <v>0</v>
      </c>
    </row>
    <row r="796" spans="16:29" x14ac:dyDescent="0.25">
      <c r="P796" s="90"/>
      <c r="Q796" s="90"/>
      <c r="R796" s="90"/>
      <c r="S796" s="90"/>
      <c r="T796" s="139" t="b">
        <f t="shared" si="120"/>
        <v>0</v>
      </c>
      <c r="U796" s="139" t="b">
        <f t="shared" si="121"/>
        <v>0</v>
      </c>
      <c r="V796" s="139" t="b">
        <f t="shared" si="122"/>
        <v>0</v>
      </c>
      <c r="W796" s="139" t="b">
        <f t="shared" si="123"/>
        <v>0</v>
      </c>
      <c r="X796" s="139" t="b">
        <f t="shared" si="124"/>
        <v>0</v>
      </c>
      <c r="Y796" s="139" t="b">
        <f t="shared" si="125"/>
        <v>0</v>
      </c>
      <c r="Z796" s="139" t="b">
        <f t="shared" si="126"/>
        <v>0</v>
      </c>
      <c r="AA796" s="139" t="b">
        <f t="shared" si="127"/>
        <v>0</v>
      </c>
      <c r="AB796" s="139" t="b">
        <f t="shared" si="128"/>
        <v>0</v>
      </c>
      <c r="AC796" s="139">
        <f t="shared" si="129"/>
        <v>0</v>
      </c>
    </row>
    <row r="797" spans="16:29" x14ac:dyDescent="0.25">
      <c r="P797" s="90"/>
      <c r="Q797" s="90"/>
      <c r="R797" s="90"/>
      <c r="S797" s="90"/>
      <c r="T797" s="139" t="b">
        <f t="shared" si="120"/>
        <v>0</v>
      </c>
      <c r="U797" s="139" t="b">
        <f t="shared" si="121"/>
        <v>0</v>
      </c>
      <c r="V797" s="139" t="b">
        <f t="shared" si="122"/>
        <v>0</v>
      </c>
      <c r="W797" s="139" t="b">
        <f t="shared" si="123"/>
        <v>0</v>
      </c>
      <c r="X797" s="139" t="b">
        <f t="shared" si="124"/>
        <v>0</v>
      </c>
      <c r="Y797" s="139" t="b">
        <f t="shared" si="125"/>
        <v>0</v>
      </c>
      <c r="Z797" s="139" t="b">
        <f t="shared" si="126"/>
        <v>0</v>
      </c>
      <c r="AA797" s="139" t="b">
        <f t="shared" si="127"/>
        <v>0</v>
      </c>
      <c r="AB797" s="139" t="b">
        <f t="shared" si="128"/>
        <v>0</v>
      </c>
      <c r="AC797" s="139">
        <f t="shared" si="129"/>
        <v>0</v>
      </c>
    </row>
    <row r="798" spans="16:29" x14ac:dyDescent="0.25">
      <c r="P798" s="90"/>
      <c r="Q798" s="90"/>
      <c r="R798" s="90"/>
      <c r="S798" s="90"/>
      <c r="T798" s="139" t="b">
        <f t="shared" si="120"/>
        <v>0</v>
      </c>
      <c r="U798" s="139" t="b">
        <f t="shared" si="121"/>
        <v>0</v>
      </c>
      <c r="V798" s="139" t="b">
        <f t="shared" si="122"/>
        <v>0</v>
      </c>
      <c r="W798" s="139" t="b">
        <f t="shared" si="123"/>
        <v>0</v>
      </c>
      <c r="X798" s="139" t="b">
        <f t="shared" si="124"/>
        <v>0</v>
      </c>
      <c r="Y798" s="139" t="b">
        <f t="shared" si="125"/>
        <v>0</v>
      </c>
      <c r="Z798" s="139" t="b">
        <f t="shared" si="126"/>
        <v>0</v>
      </c>
      <c r="AA798" s="139" t="b">
        <f t="shared" si="127"/>
        <v>0</v>
      </c>
      <c r="AB798" s="139" t="b">
        <f t="shared" si="128"/>
        <v>0</v>
      </c>
      <c r="AC798" s="139">
        <f t="shared" si="129"/>
        <v>0</v>
      </c>
    </row>
    <row r="799" spans="16:29" x14ac:dyDescent="0.25">
      <c r="P799" s="90"/>
      <c r="Q799" s="90"/>
      <c r="R799" s="90"/>
      <c r="S799" s="90"/>
      <c r="T799" s="139" t="b">
        <f t="shared" si="120"/>
        <v>0</v>
      </c>
      <c r="U799" s="139" t="b">
        <f t="shared" si="121"/>
        <v>0</v>
      </c>
      <c r="V799" s="139" t="b">
        <f t="shared" si="122"/>
        <v>0</v>
      </c>
      <c r="W799" s="139" t="b">
        <f t="shared" si="123"/>
        <v>0</v>
      </c>
      <c r="X799" s="139" t="b">
        <f t="shared" si="124"/>
        <v>0</v>
      </c>
      <c r="Y799" s="139" t="b">
        <f t="shared" si="125"/>
        <v>0</v>
      </c>
      <c r="Z799" s="139" t="b">
        <f t="shared" si="126"/>
        <v>0</v>
      </c>
      <c r="AA799" s="139" t="b">
        <f t="shared" si="127"/>
        <v>0</v>
      </c>
      <c r="AB799" s="139" t="b">
        <f t="shared" si="128"/>
        <v>0</v>
      </c>
      <c r="AC799" s="139">
        <f t="shared" si="129"/>
        <v>0</v>
      </c>
    </row>
    <row r="800" spans="16:29" x14ac:dyDescent="0.25">
      <c r="P800" s="90"/>
      <c r="Q800" s="90"/>
      <c r="R800" s="90"/>
      <c r="S800" s="90"/>
      <c r="T800" s="139" t="b">
        <f t="shared" si="120"/>
        <v>0</v>
      </c>
      <c r="U800" s="139" t="b">
        <f t="shared" si="121"/>
        <v>0</v>
      </c>
      <c r="V800" s="139" t="b">
        <f t="shared" si="122"/>
        <v>0</v>
      </c>
      <c r="W800" s="139" t="b">
        <f t="shared" si="123"/>
        <v>0</v>
      </c>
      <c r="X800" s="139" t="b">
        <f t="shared" si="124"/>
        <v>0</v>
      </c>
      <c r="Y800" s="139" t="b">
        <f t="shared" si="125"/>
        <v>0</v>
      </c>
      <c r="Z800" s="139" t="b">
        <f t="shared" si="126"/>
        <v>0</v>
      </c>
      <c r="AA800" s="139" t="b">
        <f t="shared" si="127"/>
        <v>0</v>
      </c>
      <c r="AB800" s="139" t="b">
        <f t="shared" si="128"/>
        <v>0</v>
      </c>
      <c r="AC800" s="139">
        <f t="shared" si="129"/>
        <v>0</v>
      </c>
    </row>
    <row r="801" spans="16:29" x14ac:dyDescent="0.25">
      <c r="P801" s="90"/>
      <c r="Q801" s="90"/>
      <c r="R801" s="90"/>
      <c r="S801" s="90"/>
      <c r="T801" s="139" t="b">
        <f t="shared" si="120"/>
        <v>0</v>
      </c>
      <c r="U801" s="139" t="b">
        <f t="shared" si="121"/>
        <v>0</v>
      </c>
      <c r="V801" s="139" t="b">
        <f t="shared" si="122"/>
        <v>0</v>
      </c>
      <c r="W801" s="139" t="b">
        <f t="shared" si="123"/>
        <v>0</v>
      </c>
      <c r="X801" s="139" t="b">
        <f t="shared" si="124"/>
        <v>0</v>
      </c>
      <c r="Y801" s="139" t="b">
        <f t="shared" si="125"/>
        <v>0</v>
      </c>
      <c r="Z801" s="139" t="b">
        <f t="shared" si="126"/>
        <v>0</v>
      </c>
      <c r="AA801" s="139" t="b">
        <f t="shared" si="127"/>
        <v>0</v>
      </c>
      <c r="AB801" s="139" t="b">
        <f t="shared" si="128"/>
        <v>0</v>
      </c>
      <c r="AC801" s="139">
        <f t="shared" si="129"/>
        <v>0</v>
      </c>
    </row>
    <row r="802" spans="16:29" x14ac:dyDescent="0.25">
      <c r="P802" s="90"/>
      <c r="Q802" s="90"/>
      <c r="R802" s="90"/>
      <c r="S802" s="90"/>
      <c r="T802" s="139" t="b">
        <f t="shared" si="120"/>
        <v>0</v>
      </c>
      <c r="U802" s="139" t="b">
        <f t="shared" si="121"/>
        <v>0</v>
      </c>
      <c r="V802" s="139" t="b">
        <f t="shared" si="122"/>
        <v>0</v>
      </c>
      <c r="W802" s="139" t="b">
        <f t="shared" si="123"/>
        <v>0</v>
      </c>
      <c r="X802" s="139" t="b">
        <f t="shared" si="124"/>
        <v>0</v>
      </c>
      <c r="Y802" s="139" t="b">
        <f t="shared" si="125"/>
        <v>0</v>
      </c>
      <c r="Z802" s="139" t="b">
        <f t="shared" si="126"/>
        <v>0</v>
      </c>
      <c r="AA802" s="139" t="b">
        <f t="shared" si="127"/>
        <v>0</v>
      </c>
      <c r="AB802" s="139" t="b">
        <f t="shared" si="128"/>
        <v>0</v>
      </c>
      <c r="AC802" s="139">
        <f t="shared" si="129"/>
        <v>0</v>
      </c>
    </row>
    <row r="803" spans="16:29" x14ac:dyDescent="0.25">
      <c r="P803" s="90"/>
      <c r="Q803" s="90"/>
      <c r="R803" s="90"/>
      <c r="S803" s="90"/>
      <c r="T803" s="139" t="b">
        <f t="shared" si="120"/>
        <v>0</v>
      </c>
      <c r="U803" s="139" t="b">
        <f t="shared" si="121"/>
        <v>0</v>
      </c>
      <c r="V803" s="139" t="b">
        <f t="shared" si="122"/>
        <v>0</v>
      </c>
      <c r="W803" s="139" t="b">
        <f t="shared" si="123"/>
        <v>0</v>
      </c>
      <c r="X803" s="139" t="b">
        <f t="shared" si="124"/>
        <v>0</v>
      </c>
      <c r="Y803" s="139" t="b">
        <f t="shared" si="125"/>
        <v>0</v>
      </c>
      <c r="Z803" s="139" t="b">
        <f t="shared" si="126"/>
        <v>0</v>
      </c>
      <c r="AA803" s="139" t="b">
        <f t="shared" si="127"/>
        <v>0</v>
      </c>
      <c r="AB803" s="139" t="b">
        <f t="shared" si="128"/>
        <v>0</v>
      </c>
      <c r="AC803" s="139">
        <f t="shared" si="129"/>
        <v>0</v>
      </c>
    </row>
    <row r="804" spans="16:29" x14ac:dyDescent="0.25">
      <c r="P804" s="90"/>
      <c r="Q804" s="90"/>
      <c r="R804" s="90"/>
      <c r="S804" s="90"/>
      <c r="T804" s="139" t="b">
        <f t="shared" si="120"/>
        <v>0</v>
      </c>
      <c r="U804" s="139" t="b">
        <f t="shared" si="121"/>
        <v>0</v>
      </c>
      <c r="V804" s="139" t="b">
        <f t="shared" si="122"/>
        <v>0</v>
      </c>
      <c r="W804" s="139" t="b">
        <f t="shared" si="123"/>
        <v>0</v>
      </c>
      <c r="X804" s="139" t="b">
        <f t="shared" si="124"/>
        <v>0</v>
      </c>
      <c r="Y804" s="139" t="b">
        <f t="shared" si="125"/>
        <v>0</v>
      </c>
      <c r="Z804" s="139" t="b">
        <f t="shared" si="126"/>
        <v>0</v>
      </c>
      <c r="AA804" s="139" t="b">
        <f t="shared" si="127"/>
        <v>0</v>
      </c>
      <c r="AB804" s="139" t="b">
        <f t="shared" si="128"/>
        <v>0</v>
      </c>
      <c r="AC804" s="139">
        <f t="shared" si="129"/>
        <v>0</v>
      </c>
    </row>
    <row r="805" spans="16:29" x14ac:dyDescent="0.25">
      <c r="P805" s="90"/>
      <c r="Q805" s="90"/>
      <c r="R805" s="90"/>
      <c r="S805" s="90"/>
      <c r="T805" s="139" t="b">
        <f t="shared" si="120"/>
        <v>0</v>
      </c>
      <c r="U805" s="139" t="b">
        <f t="shared" si="121"/>
        <v>0</v>
      </c>
      <c r="V805" s="139" t="b">
        <f t="shared" si="122"/>
        <v>0</v>
      </c>
      <c r="W805" s="139" t="b">
        <f t="shared" si="123"/>
        <v>0</v>
      </c>
      <c r="X805" s="139" t="b">
        <f t="shared" si="124"/>
        <v>0</v>
      </c>
      <c r="Y805" s="139" t="b">
        <f t="shared" si="125"/>
        <v>0</v>
      </c>
      <c r="Z805" s="139" t="b">
        <f t="shared" si="126"/>
        <v>0</v>
      </c>
      <c r="AA805" s="139" t="b">
        <f t="shared" si="127"/>
        <v>0</v>
      </c>
      <c r="AB805" s="139" t="b">
        <f t="shared" si="128"/>
        <v>0</v>
      </c>
      <c r="AC805" s="139">
        <f t="shared" si="129"/>
        <v>0</v>
      </c>
    </row>
    <row r="806" spans="16:29" x14ac:dyDescent="0.25">
      <c r="P806" s="90"/>
      <c r="Q806" s="90"/>
      <c r="R806" s="90"/>
      <c r="S806" s="90"/>
      <c r="T806" s="139" t="b">
        <f t="shared" si="120"/>
        <v>0</v>
      </c>
      <c r="U806" s="139" t="b">
        <f t="shared" si="121"/>
        <v>0</v>
      </c>
      <c r="V806" s="139" t="b">
        <f t="shared" si="122"/>
        <v>0</v>
      </c>
      <c r="W806" s="139" t="b">
        <f t="shared" si="123"/>
        <v>0</v>
      </c>
      <c r="X806" s="139" t="b">
        <f t="shared" si="124"/>
        <v>0</v>
      </c>
      <c r="Y806" s="139" t="b">
        <f t="shared" si="125"/>
        <v>0</v>
      </c>
      <c r="Z806" s="139" t="b">
        <f t="shared" si="126"/>
        <v>0</v>
      </c>
      <c r="AA806" s="139" t="b">
        <f t="shared" si="127"/>
        <v>0</v>
      </c>
      <c r="AB806" s="139" t="b">
        <f t="shared" si="128"/>
        <v>0</v>
      </c>
      <c r="AC806" s="139">
        <f t="shared" si="129"/>
        <v>0</v>
      </c>
    </row>
    <row r="807" spans="16:29" x14ac:dyDescent="0.25">
      <c r="P807" s="90"/>
      <c r="Q807" s="90"/>
      <c r="R807" s="90"/>
      <c r="S807" s="90"/>
      <c r="T807" s="139" t="b">
        <f t="shared" si="120"/>
        <v>0</v>
      </c>
      <c r="U807" s="139" t="b">
        <f t="shared" si="121"/>
        <v>0</v>
      </c>
      <c r="V807" s="139" t="b">
        <f t="shared" si="122"/>
        <v>0</v>
      </c>
      <c r="W807" s="139" t="b">
        <f t="shared" si="123"/>
        <v>0</v>
      </c>
      <c r="X807" s="139" t="b">
        <f t="shared" si="124"/>
        <v>0</v>
      </c>
      <c r="Y807" s="139" t="b">
        <f t="shared" si="125"/>
        <v>0</v>
      </c>
      <c r="Z807" s="139" t="b">
        <f t="shared" si="126"/>
        <v>0</v>
      </c>
      <c r="AA807" s="139" t="b">
        <f t="shared" si="127"/>
        <v>0</v>
      </c>
      <c r="AB807" s="139" t="b">
        <f t="shared" si="128"/>
        <v>0</v>
      </c>
      <c r="AC807" s="139">
        <f t="shared" si="129"/>
        <v>0</v>
      </c>
    </row>
    <row r="808" spans="16:29" x14ac:dyDescent="0.25">
      <c r="P808" s="90"/>
      <c r="Q808" s="90"/>
      <c r="R808" s="90"/>
      <c r="S808" s="90"/>
      <c r="T808" s="139" t="b">
        <f t="shared" si="120"/>
        <v>0</v>
      </c>
      <c r="U808" s="139" t="b">
        <f t="shared" si="121"/>
        <v>0</v>
      </c>
      <c r="V808" s="139" t="b">
        <f t="shared" si="122"/>
        <v>0</v>
      </c>
      <c r="W808" s="139" t="b">
        <f t="shared" si="123"/>
        <v>0</v>
      </c>
      <c r="X808" s="139" t="b">
        <f t="shared" si="124"/>
        <v>0</v>
      </c>
      <c r="Y808" s="139" t="b">
        <f t="shared" si="125"/>
        <v>0</v>
      </c>
      <c r="Z808" s="139" t="b">
        <f t="shared" si="126"/>
        <v>0</v>
      </c>
      <c r="AA808" s="139" t="b">
        <f t="shared" si="127"/>
        <v>0</v>
      </c>
      <c r="AB808" s="139" t="b">
        <f t="shared" si="128"/>
        <v>0</v>
      </c>
      <c r="AC808" s="139">
        <f t="shared" si="129"/>
        <v>0</v>
      </c>
    </row>
    <row r="809" spans="16:29" x14ac:dyDescent="0.25">
      <c r="P809" s="90"/>
      <c r="Q809" s="90"/>
      <c r="R809" s="90"/>
      <c r="S809" s="90"/>
      <c r="T809" s="139" t="b">
        <f t="shared" si="120"/>
        <v>0</v>
      </c>
      <c r="U809" s="139" t="b">
        <f t="shared" si="121"/>
        <v>0</v>
      </c>
      <c r="V809" s="139" t="b">
        <f t="shared" si="122"/>
        <v>0</v>
      </c>
      <c r="W809" s="139" t="b">
        <f t="shared" si="123"/>
        <v>0</v>
      </c>
      <c r="X809" s="139" t="b">
        <f t="shared" si="124"/>
        <v>0</v>
      </c>
      <c r="Y809" s="139" t="b">
        <f t="shared" si="125"/>
        <v>0</v>
      </c>
      <c r="Z809" s="139" t="b">
        <f t="shared" si="126"/>
        <v>0</v>
      </c>
      <c r="AA809" s="139" t="b">
        <f t="shared" si="127"/>
        <v>0</v>
      </c>
      <c r="AB809" s="139" t="b">
        <f t="shared" si="128"/>
        <v>0</v>
      </c>
      <c r="AC809" s="139">
        <f t="shared" si="129"/>
        <v>0</v>
      </c>
    </row>
    <row r="810" spans="16:29" x14ac:dyDescent="0.25">
      <c r="P810" s="90"/>
      <c r="Q810" s="90"/>
      <c r="R810" s="90"/>
      <c r="S810" s="90"/>
      <c r="T810" s="139" t="b">
        <f t="shared" si="120"/>
        <v>0</v>
      </c>
      <c r="U810" s="139" t="b">
        <f t="shared" si="121"/>
        <v>0</v>
      </c>
      <c r="V810" s="139" t="b">
        <f t="shared" si="122"/>
        <v>0</v>
      </c>
      <c r="W810" s="139" t="b">
        <f t="shared" si="123"/>
        <v>0</v>
      </c>
      <c r="X810" s="139" t="b">
        <f t="shared" si="124"/>
        <v>0</v>
      </c>
      <c r="Y810" s="139" t="b">
        <f t="shared" si="125"/>
        <v>0</v>
      </c>
      <c r="Z810" s="139" t="b">
        <f t="shared" si="126"/>
        <v>0</v>
      </c>
      <c r="AA810" s="139" t="b">
        <f t="shared" si="127"/>
        <v>0</v>
      </c>
      <c r="AB810" s="139" t="b">
        <f t="shared" si="128"/>
        <v>0</v>
      </c>
      <c r="AC810" s="139">
        <f t="shared" si="129"/>
        <v>0</v>
      </c>
    </row>
    <row r="811" spans="16:29" x14ac:dyDescent="0.25">
      <c r="P811" s="90"/>
      <c r="Q811" s="90"/>
      <c r="R811" s="90"/>
      <c r="S811" s="90"/>
      <c r="T811" s="139" t="b">
        <f t="shared" si="120"/>
        <v>0</v>
      </c>
      <c r="U811" s="139" t="b">
        <f t="shared" si="121"/>
        <v>0</v>
      </c>
      <c r="V811" s="139" t="b">
        <f t="shared" si="122"/>
        <v>0</v>
      </c>
      <c r="W811" s="139" t="b">
        <f t="shared" si="123"/>
        <v>0</v>
      </c>
      <c r="X811" s="139" t="b">
        <f t="shared" si="124"/>
        <v>0</v>
      </c>
      <c r="Y811" s="139" t="b">
        <f t="shared" si="125"/>
        <v>0</v>
      </c>
      <c r="Z811" s="139" t="b">
        <f t="shared" si="126"/>
        <v>0</v>
      </c>
      <c r="AA811" s="139" t="b">
        <f t="shared" si="127"/>
        <v>0</v>
      </c>
      <c r="AB811" s="139" t="b">
        <f t="shared" si="128"/>
        <v>0</v>
      </c>
      <c r="AC811" s="139">
        <f t="shared" si="129"/>
        <v>0</v>
      </c>
    </row>
    <row r="812" spans="16:29" x14ac:dyDescent="0.25">
      <c r="P812" s="90"/>
      <c r="Q812" s="90"/>
      <c r="R812" s="90"/>
      <c r="S812" s="90"/>
      <c r="T812" s="139" t="b">
        <f t="shared" si="120"/>
        <v>0</v>
      </c>
      <c r="U812" s="139" t="b">
        <f t="shared" si="121"/>
        <v>0</v>
      </c>
      <c r="V812" s="139" t="b">
        <f t="shared" si="122"/>
        <v>0</v>
      </c>
      <c r="W812" s="139" t="b">
        <f t="shared" si="123"/>
        <v>0</v>
      </c>
      <c r="X812" s="139" t="b">
        <f t="shared" si="124"/>
        <v>0</v>
      </c>
      <c r="Y812" s="139" t="b">
        <f t="shared" si="125"/>
        <v>0</v>
      </c>
      <c r="Z812" s="139" t="b">
        <f t="shared" si="126"/>
        <v>0</v>
      </c>
      <c r="AA812" s="139" t="b">
        <f t="shared" si="127"/>
        <v>0</v>
      </c>
      <c r="AB812" s="139" t="b">
        <f t="shared" si="128"/>
        <v>0</v>
      </c>
      <c r="AC812" s="139">
        <f t="shared" si="129"/>
        <v>0</v>
      </c>
    </row>
    <row r="813" spans="16:29" x14ac:dyDescent="0.25">
      <c r="P813" s="90"/>
      <c r="Q813" s="90"/>
      <c r="R813" s="90"/>
      <c r="S813" s="90"/>
      <c r="T813" s="139" t="b">
        <f t="shared" si="120"/>
        <v>0</v>
      </c>
      <c r="U813" s="139" t="b">
        <f t="shared" si="121"/>
        <v>0</v>
      </c>
      <c r="V813" s="139" t="b">
        <f t="shared" si="122"/>
        <v>0</v>
      </c>
      <c r="W813" s="139" t="b">
        <f t="shared" si="123"/>
        <v>0</v>
      </c>
      <c r="X813" s="139" t="b">
        <f t="shared" si="124"/>
        <v>0</v>
      </c>
      <c r="Y813" s="139" t="b">
        <f t="shared" si="125"/>
        <v>0</v>
      </c>
      <c r="Z813" s="139" t="b">
        <f t="shared" si="126"/>
        <v>0</v>
      </c>
      <c r="AA813" s="139" t="b">
        <f t="shared" si="127"/>
        <v>0</v>
      </c>
      <c r="AB813" s="139" t="b">
        <f t="shared" si="128"/>
        <v>0</v>
      </c>
      <c r="AC813" s="139">
        <f t="shared" si="129"/>
        <v>0</v>
      </c>
    </row>
    <row r="814" spans="16:29" x14ac:dyDescent="0.25">
      <c r="P814" s="90"/>
      <c r="Q814" s="90"/>
      <c r="R814" s="90"/>
      <c r="S814" s="90"/>
      <c r="T814" s="139" t="b">
        <f t="shared" si="120"/>
        <v>0</v>
      </c>
      <c r="U814" s="139" t="b">
        <f t="shared" si="121"/>
        <v>0</v>
      </c>
      <c r="V814" s="139" t="b">
        <f t="shared" si="122"/>
        <v>0</v>
      </c>
      <c r="W814" s="139" t="b">
        <f t="shared" si="123"/>
        <v>0</v>
      </c>
      <c r="X814" s="139" t="b">
        <f t="shared" si="124"/>
        <v>0</v>
      </c>
      <c r="Y814" s="139" t="b">
        <f t="shared" si="125"/>
        <v>0</v>
      </c>
      <c r="Z814" s="139" t="b">
        <f t="shared" si="126"/>
        <v>0</v>
      </c>
      <c r="AA814" s="139" t="b">
        <f t="shared" si="127"/>
        <v>0</v>
      </c>
      <c r="AB814" s="139" t="b">
        <f t="shared" si="128"/>
        <v>0</v>
      </c>
      <c r="AC814" s="139">
        <f t="shared" si="129"/>
        <v>0</v>
      </c>
    </row>
    <row r="815" spans="16:29" x14ac:dyDescent="0.25">
      <c r="P815" s="90"/>
      <c r="Q815" s="90"/>
      <c r="R815" s="90"/>
      <c r="S815" s="90"/>
      <c r="T815" s="139" t="b">
        <f t="shared" si="120"/>
        <v>0</v>
      </c>
      <c r="U815" s="139" t="b">
        <f t="shared" si="121"/>
        <v>0</v>
      </c>
      <c r="V815" s="139" t="b">
        <f t="shared" si="122"/>
        <v>0</v>
      </c>
      <c r="W815" s="139" t="b">
        <f t="shared" si="123"/>
        <v>0</v>
      </c>
      <c r="X815" s="139" t="b">
        <f t="shared" si="124"/>
        <v>0</v>
      </c>
      <c r="Y815" s="139" t="b">
        <f t="shared" si="125"/>
        <v>0</v>
      </c>
      <c r="Z815" s="139" t="b">
        <f t="shared" si="126"/>
        <v>0</v>
      </c>
      <c r="AA815" s="139" t="b">
        <f t="shared" si="127"/>
        <v>0</v>
      </c>
      <c r="AB815" s="139" t="b">
        <f t="shared" si="128"/>
        <v>0</v>
      </c>
      <c r="AC815" s="139">
        <f t="shared" si="129"/>
        <v>0</v>
      </c>
    </row>
    <row r="816" spans="16:29" x14ac:dyDescent="0.25">
      <c r="P816" s="90"/>
      <c r="Q816" s="90"/>
      <c r="R816" s="90"/>
      <c r="S816" s="90"/>
      <c r="T816" s="139" t="b">
        <f t="shared" si="120"/>
        <v>0</v>
      </c>
      <c r="U816" s="139" t="b">
        <f t="shared" si="121"/>
        <v>0</v>
      </c>
      <c r="V816" s="139" t="b">
        <f t="shared" si="122"/>
        <v>0</v>
      </c>
      <c r="W816" s="139" t="b">
        <f t="shared" si="123"/>
        <v>0</v>
      </c>
      <c r="X816" s="139" t="b">
        <f t="shared" si="124"/>
        <v>0</v>
      </c>
      <c r="Y816" s="139" t="b">
        <f t="shared" si="125"/>
        <v>0</v>
      </c>
      <c r="Z816" s="139" t="b">
        <f t="shared" si="126"/>
        <v>0</v>
      </c>
      <c r="AA816" s="139" t="b">
        <f t="shared" si="127"/>
        <v>0</v>
      </c>
      <c r="AB816" s="139" t="b">
        <f t="shared" si="128"/>
        <v>0</v>
      </c>
      <c r="AC816" s="139">
        <f t="shared" si="129"/>
        <v>0</v>
      </c>
    </row>
    <row r="817" spans="16:29" x14ac:dyDescent="0.25">
      <c r="P817" s="90"/>
      <c r="Q817" s="90"/>
      <c r="R817" s="90"/>
      <c r="S817" s="90"/>
      <c r="T817" s="139" t="b">
        <f t="shared" si="120"/>
        <v>0</v>
      </c>
      <c r="U817" s="139" t="b">
        <f t="shared" si="121"/>
        <v>0</v>
      </c>
      <c r="V817" s="139" t="b">
        <f t="shared" si="122"/>
        <v>0</v>
      </c>
      <c r="W817" s="139" t="b">
        <f t="shared" si="123"/>
        <v>0</v>
      </c>
      <c r="X817" s="139" t="b">
        <f t="shared" si="124"/>
        <v>0</v>
      </c>
      <c r="Y817" s="139" t="b">
        <f t="shared" si="125"/>
        <v>0</v>
      </c>
      <c r="Z817" s="139" t="b">
        <f t="shared" si="126"/>
        <v>0</v>
      </c>
      <c r="AA817" s="139" t="b">
        <f t="shared" si="127"/>
        <v>0</v>
      </c>
      <c r="AB817" s="139" t="b">
        <f t="shared" si="128"/>
        <v>0</v>
      </c>
      <c r="AC817" s="139">
        <f t="shared" si="129"/>
        <v>0</v>
      </c>
    </row>
    <row r="818" spans="16:29" x14ac:dyDescent="0.25">
      <c r="P818" s="90"/>
      <c r="Q818" s="90"/>
      <c r="R818" s="90"/>
      <c r="S818" s="90"/>
      <c r="T818" s="139" t="b">
        <f t="shared" si="120"/>
        <v>0</v>
      </c>
      <c r="U818" s="139" t="b">
        <f t="shared" si="121"/>
        <v>0</v>
      </c>
      <c r="V818" s="139" t="b">
        <f t="shared" si="122"/>
        <v>0</v>
      </c>
      <c r="W818" s="139" t="b">
        <f t="shared" si="123"/>
        <v>0</v>
      </c>
      <c r="X818" s="139" t="b">
        <f t="shared" si="124"/>
        <v>0</v>
      </c>
      <c r="Y818" s="139" t="b">
        <f t="shared" si="125"/>
        <v>0</v>
      </c>
      <c r="Z818" s="139" t="b">
        <f t="shared" si="126"/>
        <v>0</v>
      </c>
      <c r="AA818" s="139" t="b">
        <f t="shared" si="127"/>
        <v>0</v>
      </c>
      <c r="AB818" s="139" t="b">
        <f t="shared" si="128"/>
        <v>0</v>
      </c>
      <c r="AC818" s="139">
        <f t="shared" si="129"/>
        <v>0</v>
      </c>
    </row>
    <row r="819" spans="16:29" x14ac:dyDescent="0.25">
      <c r="P819" s="90"/>
      <c r="Q819" s="90"/>
      <c r="R819" s="90"/>
      <c r="S819" s="90"/>
      <c r="T819" s="139" t="b">
        <f t="shared" si="120"/>
        <v>0</v>
      </c>
      <c r="U819" s="139" t="b">
        <f t="shared" si="121"/>
        <v>0</v>
      </c>
      <c r="V819" s="139" t="b">
        <f t="shared" si="122"/>
        <v>0</v>
      </c>
      <c r="W819" s="139" t="b">
        <f t="shared" si="123"/>
        <v>0</v>
      </c>
      <c r="X819" s="139" t="b">
        <f t="shared" si="124"/>
        <v>0</v>
      </c>
      <c r="Y819" s="139" t="b">
        <f t="shared" si="125"/>
        <v>0</v>
      </c>
      <c r="Z819" s="139" t="b">
        <f t="shared" si="126"/>
        <v>0</v>
      </c>
      <c r="AA819" s="139" t="b">
        <f t="shared" si="127"/>
        <v>0</v>
      </c>
      <c r="AB819" s="139" t="b">
        <f t="shared" si="128"/>
        <v>0</v>
      </c>
      <c r="AC819" s="139">
        <f t="shared" si="129"/>
        <v>0</v>
      </c>
    </row>
    <row r="820" spans="16:29" x14ac:dyDescent="0.25">
      <c r="P820" s="90"/>
      <c r="Q820" s="90"/>
      <c r="R820" s="90"/>
      <c r="S820" s="90"/>
      <c r="T820" s="139" t="b">
        <f t="shared" si="120"/>
        <v>0</v>
      </c>
      <c r="U820" s="139" t="b">
        <f t="shared" si="121"/>
        <v>0</v>
      </c>
      <c r="V820" s="139" t="b">
        <f t="shared" si="122"/>
        <v>0</v>
      </c>
      <c r="W820" s="139" t="b">
        <f t="shared" si="123"/>
        <v>0</v>
      </c>
      <c r="X820" s="139" t="b">
        <f t="shared" si="124"/>
        <v>0</v>
      </c>
      <c r="Y820" s="139" t="b">
        <f t="shared" si="125"/>
        <v>0</v>
      </c>
      <c r="Z820" s="139" t="b">
        <f t="shared" si="126"/>
        <v>0</v>
      </c>
      <c r="AA820" s="139" t="b">
        <f t="shared" si="127"/>
        <v>0</v>
      </c>
      <c r="AB820" s="139" t="b">
        <f t="shared" si="128"/>
        <v>0</v>
      </c>
      <c r="AC820" s="139">
        <f t="shared" si="129"/>
        <v>0</v>
      </c>
    </row>
    <row r="821" spans="16:29" x14ac:dyDescent="0.25">
      <c r="P821" s="90"/>
      <c r="Q821" s="90"/>
      <c r="R821" s="90"/>
      <c r="S821" s="90"/>
      <c r="T821" s="139" t="b">
        <f t="shared" si="120"/>
        <v>0</v>
      </c>
      <c r="U821" s="139" t="b">
        <f t="shared" si="121"/>
        <v>0</v>
      </c>
      <c r="V821" s="139" t="b">
        <f t="shared" si="122"/>
        <v>0</v>
      </c>
      <c r="W821" s="139" t="b">
        <f t="shared" si="123"/>
        <v>0</v>
      </c>
      <c r="X821" s="139" t="b">
        <f t="shared" si="124"/>
        <v>0</v>
      </c>
      <c r="Y821" s="139" t="b">
        <f t="shared" si="125"/>
        <v>0</v>
      </c>
      <c r="Z821" s="139" t="b">
        <f t="shared" si="126"/>
        <v>0</v>
      </c>
      <c r="AA821" s="139" t="b">
        <f t="shared" si="127"/>
        <v>0</v>
      </c>
      <c r="AB821" s="139" t="b">
        <f t="shared" si="128"/>
        <v>0</v>
      </c>
      <c r="AC821" s="139">
        <f t="shared" si="129"/>
        <v>0</v>
      </c>
    </row>
    <row r="822" spans="16:29" x14ac:dyDescent="0.25">
      <c r="P822" s="90"/>
      <c r="Q822" s="90"/>
      <c r="R822" s="90"/>
      <c r="S822" s="90"/>
      <c r="T822" s="139" t="b">
        <f t="shared" si="120"/>
        <v>0</v>
      </c>
      <c r="U822" s="139" t="b">
        <f t="shared" si="121"/>
        <v>0</v>
      </c>
      <c r="V822" s="139" t="b">
        <f t="shared" si="122"/>
        <v>0</v>
      </c>
      <c r="W822" s="139" t="b">
        <f t="shared" si="123"/>
        <v>0</v>
      </c>
      <c r="X822" s="139" t="b">
        <f t="shared" si="124"/>
        <v>0</v>
      </c>
      <c r="Y822" s="139" t="b">
        <f t="shared" si="125"/>
        <v>0</v>
      </c>
      <c r="Z822" s="139" t="b">
        <f t="shared" si="126"/>
        <v>0</v>
      </c>
      <c r="AA822" s="139" t="b">
        <f t="shared" si="127"/>
        <v>0</v>
      </c>
      <c r="AB822" s="139" t="b">
        <f t="shared" si="128"/>
        <v>0</v>
      </c>
      <c r="AC822" s="139">
        <f t="shared" si="129"/>
        <v>0</v>
      </c>
    </row>
    <row r="823" spans="16:29" x14ac:dyDescent="0.25">
      <c r="P823" s="90"/>
      <c r="Q823" s="90"/>
      <c r="R823" s="90"/>
      <c r="S823" s="90"/>
      <c r="T823" s="139" t="b">
        <f t="shared" si="120"/>
        <v>0</v>
      </c>
      <c r="U823" s="139" t="b">
        <f t="shared" si="121"/>
        <v>0</v>
      </c>
      <c r="V823" s="139" t="b">
        <f t="shared" si="122"/>
        <v>0</v>
      </c>
      <c r="W823" s="139" t="b">
        <f t="shared" si="123"/>
        <v>0</v>
      </c>
      <c r="X823" s="139" t="b">
        <f t="shared" si="124"/>
        <v>0</v>
      </c>
      <c r="Y823" s="139" t="b">
        <f t="shared" si="125"/>
        <v>0</v>
      </c>
      <c r="Z823" s="139" t="b">
        <f t="shared" si="126"/>
        <v>0</v>
      </c>
      <c r="AA823" s="139" t="b">
        <f t="shared" si="127"/>
        <v>0</v>
      </c>
      <c r="AB823" s="139" t="b">
        <f t="shared" si="128"/>
        <v>0</v>
      </c>
      <c r="AC823" s="139">
        <f t="shared" si="129"/>
        <v>0</v>
      </c>
    </row>
    <row r="824" spans="16:29" x14ac:dyDescent="0.25">
      <c r="P824" s="90"/>
      <c r="Q824" s="90"/>
      <c r="R824" s="90"/>
      <c r="S824" s="90"/>
      <c r="T824" s="139" t="b">
        <f t="shared" si="120"/>
        <v>0</v>
      </c>
      <c r="U824" s="139" t="b">
        <f t="shared" si="121"/>
        <v>0</v>
      </c>
      <c r="V824" s="139" t="b">
        <f t="shared" si="122"/>
        <v>0</v>
      </c>
      <c r="W824" s="139" t="b">
        <f t="shared" si="123"/>
        <v>0</v>
      </c>
      <c r="X824" s="139" t="b">
        <f t="shared" si="124"/>
        <v>0</v>
      </c>
      <c r="Y824" s="139" t="b">
        <f t="shared" si="125"/>
        <v>0</v>
      </c>
      <c r="Z824" s="139" t="b">
        <f t="shared" si="126"/>
        <v>0</v>
      </c>
      <c r="AA824" s="139" t="b">
        <f t="shared" si="127"/>
        <v>0</v>
      </c>
      <c r="AB824" s="139" t="b">
        <f t="shared" si="128"/>
        <v>0</v>
      </c>
      <c r="AC824" s="139">
        <f t="shared" si="129"/>
        <v>0</v>
      </c>
    </row>
    <row r="825" spans="16:29" x14ac:dyDescent="0.25">
      <c r="P825" s="90"/>
      <c r="Q825" s="90"/>
      <c r="R825" s="90"/>
      <c r="S825" s="90"/>
      <c r="T825" s="139" t="b">
        <f t="shared" si="120"/>
        <v>0</v>
      </c>
      <c r="U825" s="139" t="b">
        <f t="shared" si="121"/>
        <v>0</v>
      </c>
      <c r="V825" s="139" t="b">
        <f t="shared" si="122"/>
        <v>0</v>
      </c>
      <c r="W825" s="139" t="b">
        <f t="shared" si="123"/>
        <v>0</v>
      </c>
      <c r="X825" s="139" t="b">
        <f t="shared" si="124"/>
        <v>0</v>
      </c>
      <c r="Y825" s="139" t="b">
        <f t="shared" si="125"/>
        <v>0</v>
      </c>
      <c r="Z825" s="139" t="b">
        <f t="shared" si="126"/>
        <v>0</v>
      </c>
      <c r="AA825" s="139" t="b">
        <f t="shared" si="127"/>
        <v>0</v>
      </c>
      <c r="AB825" s="139" t="b">
        <f t="shared" si="128"/>
        <v>0</v>
      </c>
      <c r="AC825" s="139">
        <f t="shared" si="129"/>
        <v>0</v>
      </c>
    </row>
    <row r="826" spans="16:29" x14ac:dyDescent="0.25">
      <c r="P826" s="90"/>
      <c r="Q826" s="90"/>
      <c r="R826" s="90"/>
      <c r="S826" s="90"/>
      <c r="T826" s="139" t="b">
        <f t="shared" si="120"/>
        <v>0</v>
      </c>
      <c r="U826" s="139" t="b">
        <f t="shared" si="121"/>
        <v>0</v>
      </c>
      <c r="V826" s="139" t="b">
        <f t="shared" si="122"/>
        <v>0</v>
      </c>
      <c r="W826" s="139" t="b">
        <f t="shared" si="123"/>
        <v>0</v>
      </c>
      <c r="X826" s="139" t="b">
        <f t="shared" si="124"/>
        <v>0</v>
      </c>
      <c r="Y826" s="139" t="b">
        <f t="shared" si="125"/>
        <v>0</v>
      </c>
      <c r="Z826" s="139" t="b">
        <f t="shared" si="126"/>
        <v>0</v>
      </c>
      <c r="AA826" s="139" t="b">
        <f t="shared" si="127"/>
        <v>0</v>
      </c>
      <c r="AB826" s="139" t="b">
        <f t="shared" si="128"/>
        <v>0</v>
      </c>
      <c r="AC826" s="139">
        <f t="shared" si="129"/>
        <v>0</v>
      </c>
    </row>
    <row r="827" spans="16:29" x14ac:dyDescent="0.25">
      <c r="P827" s="90"/>
      <c r="Q827" s="90"/>
      <c r="R827" s="90"/>
      <c r="S827" s="90"/>
      <c r="T827" s="139" t="b">
        <f t="shared" si="120"/>
        <v>0</v>
      </c>
      <c r="U827" s="139" t="b">
        <f t="shared" si="121"/>
        <v>0</v>
      </c>
      <c r="V827" s="139" t="b">
        <f t="shared" si="122"/>
        <v>0</v>
      </c>
      <c r="W827" s="139" t="b">
        <f t="shared" si="123"/>
        <v>0</v>
      </c>
      <c r="X827" s="139" t="b">
        <f t="shared" si="124"/>
        <v>0</v>
      </c>
      <c r="Y827" s="139" t="b">
        <f t="shared" si="125"/>
        <v>0</v>
      </c>
      <c r="Z827" s="139" t="b">
        <f t="shared" si="126"/>
        <v>0</v>
      </c>
      <c r="AA827" s="139" t="b">
        <f t="shared" si="127"/>
        <v>0</v>
      </c>
      <c r="AB827" s="139" t="b">
        <f t="shared" si="128"/>
        <v>0</v>
      </c>
      <c r="AC827" s="139">
        <f t="shared" si="129"/>
        <v>0</v>
      </c>
    </row>
    <row r="828" spans="16:29" x14ac:dyDescent="0.25">
      <c r="P828" s="90"/>
      <c r="Q828" s="90"/>
      <c r="R828" s="90"/>
      <c r="S828" s="90"/>
      <c r="T828" s="139" t="b">
        <f t="shared" si="120"/>
        <v>0</v>
      </c>
      <c r="U828" s="139" t="b">
        <f t="shared" si="121"/>
        <v>0</v>
      </c>
      <c r="V828" s="139" t="b">
        <f t="shared" si="122"/>
        <v>0</v>
      </c>
      <c r="W828" s="139" t="b">
        <f t="shared" si="123"/>
        <v>0</v>
      </c>
      <c r="X828" s="139" t="b">
        <f t="shared" si="124"/>
        <v>0</v>
      </c>
      <c r="Y828" s="139" t="b">
        <f t="shared" si="125"/>
        <v>0</v>
      </c>
      <c r="Z828" s="139" t="b">
        <f t="shared" si="126"/>
        <v>0</v>
      </c>
      <c r="AA828" s="139" t="b">
        <f t="shared" si="127"/>
        <v>0</v>
      </c>
      <c r="AB828" s="139" t="b">
        <f t="shared" si="128"/>
        <v>0</v>
      </c>
      <c r="AC828" s="139">
        <f t="shared" si="129"/>
        <v>0</v>
      </c>
    </row>
    <row r="829" spans="16:29" x14ac:dyDescent="0.25">
      <c r="P829" s="90"/>
      <c r="Q829" s="90"/>
      <c r="R829" s="90"/>
      <c r="S829" s="90"/>
      <c r="T829" s="139" t="b">
        <f t="shared" si="120"/>
        <v>0</v>
      </c>
      <c r="U829" s="139" t="b">
        <f t="shared" si="121"/>
        <v>0</v>
      </c>
      <c r="V829" s="139" t="b">
        <f t="shared" si="122"/>
        <v>0</v>
      </c>
      <c r="W829" s="139" t="b">
        <f t="shared" si="123"/>
        <v>0</v>
      </c>
      <c r="X829" s="139" t="b">
        <f t="shared" si="124"/>
        <v>0</v>
      </c>
      <c r="Y829" s="139" t="b">
        <f t="shared" si="125"/>
        <v>0</v>
      </c>
      <c r="Z829" s="139" t="b">
        <f t="shared" si="126"/>
        <v>0</v>
      </c>
      <c r="AA829" s="139" t="b">
        <f t="shared" si="127"/>
        <v>0</v>
      </c>
      <c r="AB829" s="139" t="b">
        <f t="shared" si="128"/>
        <v>0</v>
      </c>
      <c r="AC829" s="139">
        <f t="shared" si="129"/>
        <v>0</v>
      </c>
    </row>
    <row r="830" spans="16:29" x14ac:dyDescent="0.25">
      <c r="P830" s="90"/>
      <c r="Q830" s="90"/>
      <c r="R830" s="90"/>
      <c r="S830" s="90"/>
      <c r="T830" s="139" t="b">
        <f t="shared" si="120"/>
        <v>0</v>
      </c>
      <c r="U830" s="139" t="b">
        <f t="shared" si="121"/>
        <v>0</v>
      </c>
      <c r="V830" s="139" t="b">
        <f t="shared" si="122"/>
        <v>0</v>
      </c>
      <c r="W830" s="139" t="b">
        <f t="shared" si="123"/>
        <v>0</v>
      </c>
      <c r="X830" s="139" t="b">
        <f t="shared" si="124"/>
        <v>0</v>
      </c>
      <c r="Y830" s="139" t="b">
        <f t="shared" si="125"/>
        <v>0</v>
      </c>
      <c r="Z830" s="139" t="b">
        <f t="shared" si="126"/>
        <v>0</v>
      </c>
      <c r="AA830" s="139" t="b">
        <f t="shared" si="127"/>
        <v>0</v>
      </c>
      <c r="AB830" s="139" t="b">
        <f t="shared" si="128"/>
        <v>0</v>
      </c>
      <c r="AC830" s="139">
        <f t="shared" si="129"/>
        <v>0</v>
      </c>
    </row>
    <row r="831" spans="16:29" x14ac:dyDescent="0.25">
      <c r="P831" s="90"/>
      <c r="Q831" s="90"/>
      <c r="R831" s="90"/>
      <c r="S831" s="90"/>
      <c r="T831" s="139" t="b">
        <f t="shared" si="120"/>
        <v>0</v>
      </c>
      <c r="U831" s="139" t="b">
        <f t="shared" si="121"/>
        <v>0</v>
      </c>
      <c r="V831" s="139" t="b">
        <f t="shared" si="122"/>
        <v>0</v>
      </c>
      <c r="W831" s="139" t="b">
        <f t="shared" si="123"/>
        <v>0</v>
      </c>
      <c r="X831" s="139" t="b">
        <f t="shared" si="124"/>
        <v>0</v>
      </c>
      <c r="Y831" s="139" t="b">
        <f t="shared" si="125"/>
        <v>0</v>
      </c>
      <c r="Z831" s="139" t="b">
        <f t="shared" si="126"/>
        <v>0</v>
      </c>
      <c r="AA831" s="139" t="b">
        <f t="shared" si="127"/>
        <v>0</v>
      </c>
      <c r="AB831" s="139" t="b">
        <f t="shared" si="128"/>
        <v>0</v>
      </c>
      <c r="AC831" s="139">
        <f t="shared" si="129"/>
        <v>0</v>
      </c>
    </row>
    <row r="832" spans="16:29" x14ac:dyDescent="0.25">
      <c r="P832" s="90"/>
      <c r="Q832" s="90"/>
      <c r="R832" s="90"/>
      <c r="S832" s="90"/>
      <c r="T832" s="139" t="b">
        <f t="shared" si="120"/>
        <v>0</v>
      </c>
      <c r="U832" s="139" t="b">
        <f t="shared" si="121"/>
        <v>0</v>
      </c>
      <c r="V832" s="139" t="b">
        <f t="shared" si="122"/>
        <v>0</v>
      </c>
      <c r="W832" s="139" t="b">
        <f t="shared" si="123"/>
        <v>0</v>
      </c>
      <c r="X832" s="139" t="b">
        <f t="shared" si="124"/>
        <v>0</v>
      </c>
      <c r="Y832" s="139" t="b">
        <f t="shared" si="125"/>
        <v>0</v>
      </c>
      <c r="Z832" s="139" t="b">
        <f t="shared" si="126"/>
        <v>0</v>
      </c>
      <c r="AA832" s="139" t="b">
        <f t="shared" si="127"/>
        <v>0</v>
      </c>
      <c r="AB832" s="139" t="b">
        <f t="shared" si="128"/>
        <v>0</v>
      </c>
      <c r="AC832" s="139">
        <f t="shared" si="129"/>
        <v>0</v>
      </c>
    </row>
    <row r="833" spans="16:29" x14ac:dyDescent="0.25">
      <c r="P833" s="90"/>
      <c r="Q833" s="90"/>
      <c r="R833" s="90"/>
      <c r="S833" s="90"/>
      <c r="T833" s="139" t="b">
        <f t="shared" si="120"/>
        <v>0</v>
      </c>
      <c r="U833" s="139" t="b">
        <f t="shared" si="121"/>
        <v>0</v>
      </c>
      <c r="V833" s="139" t="b">
        <f t="shared" si="122"/>
        <v>0</v>
      </c>
      <c r="W833" s="139" t="b">
        <f t="shared" si="123"/>
        <v>0</v>
      </c>
      <c r="X833" s="139" t="b">
        <f t="shared" si="124"/>
        <v>0</v>
      </c>
      <c r="Y833" s="139" t="b">
        <f t="shared" si="125"/>
        <v>0</v>
      </c>
      <c r="Z833" s="139" t="b">
        <f t="shared" si="126"/>
        <v>0</v>
      </c>
      <c r="AA833" s="139" t="b">
        <f t="shared" si="127"/>
        <v>0</v>
      </c>
      <c r="AB833" s="139" t="b">
        <f t="shared" si="128"/>
        <v>0</v>
      </c>
      <c r="AC833" s="139">
        <f t="shared" si="129"/>
        <v>0</v>
      </c>
    </row>
    <row r="834" spans="16:29" x14ac:dyDescent="0.25">
      <c r="P834" s="90"/>
      <c r="Q834" s="90"/>
      <c r="R834" s="90"/>
      <c r="S834" s="90"/>
      <c r="T834" s="139" t="b">
        <f t="shared" si="120"/>
        <v>0</v>
      </c>
      <c r="U834" s="139" t="b">
        <f t="shared" si="121"/>
        <v>0</v>
      </c>
      <c r="V834" s="139" t="b">
        <f t="shared" si="122"/>
        <v>0</v>
      </c>
      <c r="W834" s="139" t="b">
        <f t="shared" si="123"/>
        <v>0</v>
      </c>
      <c r="X834" s="139" t="b">
        <f t="shared" si="124"/>
        <v>0</v>
      </c>
      <c r="Y834" s="139" t="b">
        <f t="shared" si="125"/>
        <v>0</v>
      </c>
      <c r="Z834" s="139" t="b">
        <f t="shared" si="126"/>
        <v>0</v>
      </c>
      <c r="AA834" s="139" t="b">
        <f t="shared" si="127"/>
        <v>0</v>
      </c>
      <c r="AB834" s="139" t="b">
        <f t="shared" si="128"/>
        <v>0</v>
      </c>
      <c r="AC834" s="139">
        <f t="shared" si="129"/>
        <v>0</v>
      </c>
    </row>
    <row r="835" spans="16:29" x14ac:dyDescent="0.25">
      <c r="P835" s="90"/>
      <c r="Q835" s="90"/>
      <c r="R835" s="90"/>
      <c r="S835" s="90"/>
      <c r="T835" s="139" t="b">
        <f t="shared" si="120"/>
        <v>0</v>
      </c>
      <c r="U835" s="139" t="b">
        <f t="shared" si="121"/>
        <v>0</v>
      </c>
      <c r="V835" s="139" t="b">
        <f t="shared" si="122"/>
        <v>0</v>
      </c>
      <c r="W835" s="139" t="b">
        <f t="shared" si="123"/>
        <v>0</v>
      </c>
      <c r="X835" s="139" t="b">
        <f t="shared" si="124"/>
        <v>0</v>
      </c>
      <c r="Y835" s="139" t="b">
        <f t="shared" si="125"/>
        <v>0</v>
      </c>
      <c r="Z835" s="139" t="b">
        <f t="shared" si="126"/>
        <v>0</v>
      </c>
      <c r="AA835" s="139" t="b">
        <f t="shared" si="127"/>
        <v>0</v>
      </c>
      <c r="AB835" s="139" t="b">
        <f t="shared" si="128"/>
        <v>0</v>
      </c>
      <c r="AC835" s="139">
        <f t="shared" si="129"/>
        <v>0</v>
      </c>
    </row>
    <row r="836" spans="16:29" x14ac:dyDescent="0.25">
      <c r="P836" s="90"/>
      <c r="Q836" s="90"/>
      <c r="R836" s="90"/>
      <c r="S836" s="90"/>
      <c r="T836" s="139" t="b">
        <f t="shared" si="120"/>
        <v>0</v>
      </c>
      <c r="U836" s="139" t="b">
        <f t="shared" si="121"/>
        <v>0</v>
      </c>
      <c r="V836" s="139" t="b">
        <f t="shared" si="122"/>
        <v>0</v>
      </c>
      <c r="W836" s="139" t="b">
        <f t="shared" si="123"/>
        <v>0</v>
      </c>
      <c r="X836" s="139" t="b">
        <f t="shared" si="124"/>
        <v>0</v>
      </c>
      <c r="Y836" s="139" t="b">
        <f t="shared" si="125"/>
        <v>0</v>
      </c>
      <c r="Z836" s="139" t="b">
        <f t="shared" si="126"/>
        <v>0</v>
      </c>
      <c r="AA836" s="139" t="b">
        <f t="shared" si="127"/>
        <v>0</v>
      </c>
      <c r="AB836" s="139" t="b">
        <f t="shared" si="128"/>
        <v>0</v>
      </c>
      <c r="AC836" s="139">
        <f t="shared" si="129"/>
        <v>0</v>
      </c>
    </row>
    <row r="837" spans="16:29" x14ac:dyDescent="0.25">
      <c r="P837" s="90"/>
      <c r="Q837" s="90"/>
      <c r="R837" s="90"/>
      <c r="S837" s="90"/>
      <c r="T837" s="139" t="b">
        <f t="shared" si="120"/>
        <v>0</v>
      </c>
      <c r="U837" s="139" t="b">
        <f t="shared" si="121"/>
        <v>0</v>
      </c>
      <c r="V837" s="139" t="b">
        <f t="shared" si="122"/>
        <v>0</v>
      </c>
      <c r="W837" s="139" t="b">
        <f t="shared" si="123"/>
        <v>0</v>
      </c>
      <c r="X837" s="139" t="b">
        <f t="shared" si="124"/>
        <v>0</v>
      </c>
      <c r="Y837" s="139" t="b">
        <f t="shared" si="125"/>
        <v>0</v>
      </c>
      <c r="Z837" s="139" t="b">
        <f t="shared" si="126"/>
        <v>0</v>
      </c>
      <c r="AA837" s="139" t="b">
        <f t="shared" si="127"/>
        <v>0</v>
      </c>
      <c r="AB837" s="139" t="b">
        <f t="shared" si="128"/>
        <v>0</v>
      </c>
      <c r="AC837" s="139">
        <f t="shared" si="129"/>
        <v>0</v>
      </c>
    </row>
    <row r="838" spans="16:29" x14ac:dyDescent="0.25">
      <c r="P838" s="90"/>
      <c r="Q838" s="90"/>
      <c r="R838" s="90"/>
      <c r="S838" s="90"/>
      <c r="T838" s="139" t="b">
        <f t="shared" si="120"/>
        <v>0</v>
      </c>
      <c r="U838" s="139" t="b">
        <f t="shared" si="121"/>
        <v>0</v>
      </c>
      <c r="V838" s="139" t="b">
        <f t="shared" si="122"/>
        <v>0</v>
      </c>
      <c r="W838" s="139" t="b">
        <f t="shared" si="123"/>
        <v>0</v>
      </c>
      <c r="X838" s="139" t="b">
        <f t="shared" si="124"/>
        <v>0</v>
      </c>
      <c r="Y838" s="139" t="b">
        <f t="shared" si="125"/>
        <v>0</v>
      </c>
      <c r="Z838" s="139" t="b">
        <f t="shared" si="126"/>
        <v>0</v>
      </c>
      <c r="AA838" s="139" t="b">
        <f t="shared" si="127"/>
        <v>0</v>
      </c>
      <c r="AB838" s="139" t="b">
        <f t="shared" si="128"/>
        <v>0</v>
      </c>
      <c r="AC838" s="139">
        <f t="shared" si="129"/>
        <v>0</v>
      </c>
    </row>
    <row r="839" spans="16:29" x14ac:dyDescent="0.25">
      <c r="P839" s="90"/>
      <c r="Q839" s="90"/>
      <c r="R839" s="90"/>
      <c r="S839" s="90"/>
      <c r="T839" s="139" t="b">
        <f t="shared" si="120"/>
        <v>0</v>
      </c>
      <c r="U839" s="139" t="b">
        <f t="shared" si="121"/>
        <v>0</v>
      </c>
      <c r="V839" s="139" t="b">
        <f t="shared" si="122"/>
        <v>0</v>
      </c>
      <c r="W839" s="139" t="b">
        <f t="shared" si="123"/>
        <v>0</v>
      </c>
      <c r="X839" s="139" t="b">
        <f t="shared" si="124"/>
        <v>0</v>
      </c>
      <c r="Y839" s="139" t="b">
        <f t="shared" si="125"/>
        <v>0</v>
      </c>
      <c r="Z839" s="139" t="b">
        <f t="shared" si="126"/>
        <v>0</v>
      </c>
      <c r="AA839" s="139" t="b">
        <f t="shared" si="127"/>
        <v>0</v>
      </c>
      <c r="AB839" s="139" t="b">
        <f t="shared" si="128"/>
        <v>0</v>
      </c>
      <c r="AC839" s="139">
        <f t="shared" si="129"/>
        <v>0</v>
      </c>
    </row>
    <row r="840" spans="16:29" x14ac:dyDescent="0.25">
      <c r="P840" s="90"/>
      <c r="Q840" s="90"/>
      <c r="R840" s="90"/>
      <c r="S840" s="90"/>
      <c r="T840" s="139" t="b">
        <f t="shared" si="120"/>
        <v>0</v>
      </c>
      <c r="U840" s="139" t="b">
        <f t="shared" si="121"/>
        <v>0</v>
      </c>
      <c r="V840" s="139" t="b">
        <f t="shared" si="122"/>
        <v>0</v>
      </c>
      <c r="W840" s="139" t="b">
        <f t="shared" si="123"/>
        <v>0</v>
      </c>
      <c r="X840" s="139" t="b">
        <f t="shared" si="124"/>
        <v>0</v>
      </c>
      <c r="Y840" s="139" t="b">
        <f t="shared" si="125"/>
        <v>0</v>
      </c>
      <c r="Z840" s="139" t="b">
        <f t="shared" si="126"/>
        <v>0</v>
      </c>
      <c r="AA840" s="139" t="b">
        <f t="shared" si="127"/>
        <v>0</v>
      </c>
      <c r="AB840" s="139" t="b">
        <f t="shared" si="128"/>
        <v>0</v>
      </c>
      <c r="AC840" s="139">
        <f t="shared" si="129"/>
        <v>0</v>
      </c>
    </row>
    <row r="841" spans="16:29" x14ac:dyDescent="0.25">
      <c r="P841" s="90"/>
      <c r="Q841" s="90"/>
      <c r="R841" s="90"/>
      <c r="S841" s="90"/>
      <c r="T841" s="139" t="b">
        <f t="shared" si="120"/>
        <v>0</v>
      </c>
      <c r="U841" s="139" t="b">
        <f t="shared" si="121"/>
        <v>0</v>
      </c>
      <c r="V841" s="139" t="b">
        <f t="shared" si="122"/>
        <v>0</v>
      </c>
      <c r="W841" s="139" t="b">
        <f t="shared" si="123"/>
        <v>0</v>
      </c>
      <c r="X841" s="139" t="b">
        <f t="shared" si="124"/>
        <v>0</v>
      </c>
      <c r="Y841" s="139" t="b">
        <f t="shared" si="125"/>
        <v>0</v>
      </c>
      <c r="Z841" s="139" t="b">
        <f t="shared" si="126"/>
        <v>0</v>
      </c>
      <c r="AA841" s="139" t="b">
        <f t="shared" si="127"/>
        <v>0</v>
      </c>
      <c r="AB841" s="139" t="b">
        <f t="shared" si="128"/>
        <v>0</v>
      </c>
      <c r="AC841" s="139">
        <f t="shared" si="129"/>
        <v>0</v>
      </c>
    </row>
    <row r="842" spans="16:29" x14ac:dyDescent="0.25">
      <c r="P842" s="90"/>
      <c r="Q842" s="90"/>
      <c r="R842" s="90"/>
      <c r="S842" s="90"/>
      <c r="T842" s="139" t="b">
        <f t="shared" si="120"/>
        <v>0</v>
      </c>
      <c r="U842" s="139" t="b">
        <f t="shared" si="121"/>
        <v>0</v>
      </c>
      <c r="V842" s="139" t="b">
        <f t="shared" si="122"/>
        <v>0</v>
      </c>
      <c r="W842" s="139" t="b">
        <f t="shared" si="123"/>
        <v>0</v>
      </c>
      <c r="X842" s="139" t="b">
        <f t="shared" si="124"/>
        <v>0</v>
      </c>
      <c r="Y842" s="139" t="b">
        <f t="shared" si="125"/>
        <v>0</v>
      </c>
      <c r="Z842" s="139" t="b">
        <f t="shared" si="126"/>
        <v>0</v>
      </c>
      <c r="AA842" s="139" t="b">
        <f t="shared" si="127"/>
        <v>0</v>
      </c>
      <c r="AB842" s="139" t="b">
        <f t="shared" si="128"/>
        <v>0</v>
      </c>
      <c r="AC842" s="139">
        <f t="shared" si="129"/>
        <v>0</v>
      </c>
    </row>
    <row r="843" spans="16:29" x14ac:dyDescent="0.25">
      <c r="P843" s="90"/>
      <c r="Q843" s="90"/>
      <c r="R843" s="90"/>
      <c r="S843" s="90"/>
      <c r="T843" s="139" t="b">
        <f t="shared" si="120"/>
        <v>0</v>
      </c>
      <c r="U843" s="139" t="b">
        <f t="shared" si="121"/>
        <v>0</v>
      </c>
      <c r="V843" s="139" t="b">
        <f t="shared" si="122"/>
        <v>0</v>
      </c>
      <c r="W843" s="139" t="b">
        <f t="shared" si="123"/>
        <v>0</v>
      </c>
      <c r="X843" s="139" t="b">
        <f t="shared" si="124"/>
        <v>0</v>
      </c>
      <c r="Y843" s="139" t="b">
        <f t="shared" si="125"/>
        <v>0</v>
      </c>
      <c r="Z843" s="139" t="b">
        <f t="shared" si="126"/>
        <v>0</v>
      </c>
      <c r="AA843" s="139" t="b">
        <f t="shared" si="127"/>
        <v>0</v>
      </c>
      <c r="AB843" s="139" t="b">
        <f t="shared" si="128"/>
        <v>0</v>
      </c>
      <c r="AC843" s="139">
        <f t="shared" si="129"/>
        <v>0</v>
      </c>
    </row>
    <row r="844" spans="16:29" x14ac:dyDescent="0.25">
      <c r="P844" s="90"/>
      <c r="Q844" s="90"/>
      <c r="R844" s="90"/>
      <c r="S844" s="90"/>
      <c r="T844" s="139" t="b">
        <f t="shared" si="120"/>
        <v>0</v>
      </c>
      <c r="U844" s="139" t="b">
        <f t="shared" si="121"/>
        <v>0</v>
      </c>
      <c r="V844" s="139" t="b">
        <f t="shared" si="122"/>
        <v>0</v>
      </c>
      <c r="W844" s="139" t="b">
        <f t="shared" si="123"/>
        <v>0</v>
      </c>
      <c r="X844" s="139" t="b">
        <f t="shared" si="124"/>
        <v>0</v>
      </c>
      <c r="Y844" s="139" t="b">
        <f t="shared" si="125"/>
        <v>0</v>
      </c>
      <c r="Z844" s="139" t="b">
        <f t="shared" si="126"/>
        <v>0</v>
      </c>
      <c r="AA844" s="139" t="b">
        <f t="shared" si="127"/>
        <v>0</v>
      </c>
      <c r="AB844" s="139" t="b">
        <f t="shared" si="128"/>
        <v>0</v>
      </c>
      <c r="AC844" s="139">
        <f t="shared" si="129"/>
        <v>0</v>
      </c>
    </row>
    <row r="845" spans="16:29" x14ac:dyDescent="0.25">
      <c r="P845" s="90"/>
      <c r="Q845" s="90"/>
      <c r="R845" s="90"/>
      <c r="S845" s="90"/>
      <c r="T845" s="139" t="b">
        <f t="shared" si="120"/>
        <v>0</v>
      </c>
      <c r="U845" s="139" t="b">
        <f t="shared" si="121"/>
        <v>0</v>
      </c>
      <c r="V845" s="139" t="b">
        <f t="shared" si="122"/>
        <v>0</v>
      </c>
      <c r="W845" s="139" t="b">
        <f t="shared" si="123"/>
        <v>0</v>
      </c>
      <c r="X845" s="139" t="b">
        <f t="shared" si="124"/>
        <v>0</v>
      </c>
      <c r="Y845" s="139" t="b">
        <f t="shared" si="125"/>
        <v>0</v>
      </c>
      <c r="Z845" s="139" t="b">
        <f t="shared" si="126"/>
        <v>0</v>
      </c>
      <c r="AA845" s="139" t="b">
        <f t="shared" si="127"/>
        <v>0</v>
      </c>
      <c r="AB845" s="139" t="b">
        <f t="shared" si="128"/>
        <v>0</v>
      </c>
      <c r="AC845" s="139">
        <f t="shared" si="129"/>
        <v>0</v>
      </c>
    </row>
    <row r="846" spans="16:29" x14ac:dyDescent="0.25">
      <c r="P846" s="90"/>
      <c r="Q846" s="90"/>
      <c r="R846" s="90"/>
      <c r="S846" s="90"/>
      <c r="T846" s="139" t="b">
        <f t="shared" si="120"/>
        <v>0</v>
      </c>
      <c r="U846" s="139" t="b">
        <f t="shared" si="121"/>
        <v>0</v>
      </c>
      <c r="V846" s="139" t="b">
        <f t="shared" si="122"/>
        <v>0</v>
      </c>
      <c r="W846" s="139" t="b">
        <f t="shared" si="123"/>
        <v>0</v>
      </c>
      <c r="X846" s="139" t="b">
        <f t="shared" si="124"/>
        <v>0</v>
      </c>
      <c r="Y846" s="139" t="b">
        <f t="shared" si="125"/>
        <v>0</v>
      </c>
      <c r="Z846" s="139" t="b">
        <f t="shared" si="126"/>
        <v>0</v>
      </c>
      <c r="AA846" s="139" t="b">
        <f t="shared" si="127"/>
        <v>0</v>
      </c>
      <c r="AB846" s="139" t="b">
        <f t="shared" si="128"/>
        <v>0</v>
      </c>
      <c r="AC846" s="139">
        <f t="shared" si="129"/>
        <v>0</v>
      </c>
    </row>
    <row r="847" spans="16:29" x14ac:dyDescent="0.25">
      <c r="P847" s="90"/>
      <c r="Q847" s="90"/>
      <c r="R847" s="90"/>
      <c r="S847" s="90"/>
      <c r="T847" s="139" t="b">
        <f t="shared" ref="T847:T910" si="130">IF(P847="&lt; 15 km/jour",IF(Q847="&gt; 75% du temps dans le trafic urbain",IF(R847="peu de chargement (&lt; 30 l)",IF(S847="&gt; 75 % du temps max. 1 passager",TRUE(),))))</f>
        <v>0</v>
      </c>
      <c r="U847" s="139" t="b">
        <f t="shared" ref="U847:U910" si="131">IF(P847="&lt; 100 km/jour",IF(Q847="&gt; 75% du temps dans le trafic urbain",IF(R847="quantité moy. chargement (30-300 l)",IF(S847="&gt; 75 % du temps max. 4 passagers",TRUE(),))))</f>
        <v>0</v>
      </c>
      <c r="V847" s="139" t="b">
        <f t="shared" ref="V847:V910" si="132">IF(P847="&lt; 100 km/jour",IF(Q847="&gt; 75% du temps dans le trafic urbain",IF(R847="quantité moy. chargement (30-300 l)",IF(S847="&gt; 75 % du temps max. 1 passager",TRUE(),))))</f>
        <v>0</v>
      </c>
      <c r="W847" s="139" t="b">
        <f t="shared" ref="W847:W910" si="133">IF(P847="&lt; 100 km/jour",IF(Q847="&gt; 75% du temps dans le trafic urbain",IF(R847="peu de chargement (&lt; 30 l)",IF(S847="&gt; 75 % du temps max. 1 passager",TRUE(),))))</f>
        <v>0</v>
      </c>
      <c r="X847" s="139" t="b">
        <f t="shared" ref="X847:X910" si="134">IF(P847="&lt; 100 km/jour",IF(Q847="&gt; 75% du temps dans le trafic urbain",IF(R847="peu de chargement (&lt; 30 l)",IF(S847="&gt; 75 % du temps max. 4 passagers",TRUE(),))))</f>
        <v>0</v>
      </c>
      <c r="Y847" s="139" t="b">
        <f t="shared" ref="Y847:Y910" si="135">IF(P847="&lt; 15 km/jour",IF(Q847="&gt; 75% du temps dans le trafic urbain",IF(R847="quantité moy. chargement (30-300 l)",IF(S847="&gt; 75 % du temps max. 4 passagers",TRUE(),))))</f>
        <v>0</v>
      </c>
      <c r="Z847" s="139" t="b">
        <f t="shared" ref="Z847:Z910" si="136">IF(P847="&lt; 15 km/jour",IF(Q847="&gt; 75% du temps dans le trafic urbain",IF(R847="quantité moy. chargement (30-300 l)",IF(S847="&gt; 75 % du temps max. 1 passager",TRUE(),))))</f>
        <v>0</v>
      </c>
      <c r="AA847" s="139" t="b">
        <f t="shared" ref="AA847:AA910" si="137">IF(P847="&lt; 15 km/jour",IF(Q847="&gt; 75% du temps dans le trafic urbain",IF(R847="peu de chargement (&lt; 30 l)",IF(S847="&gt; 75 % du temps max. 1 passager",TRUE(),))))</f>
        <v>0</v>
      </c>
      <c r="AB847" s="139" t="b">
        <f t="shared" ref="AB847:AB910" si="138">IF(P847="&lt; 15 km/jour",IF(Q847="&gt; 75% du temps dans le trafic urbain",IF(R847="peu de chargement (&lt; 30 l)",IF(S847="&gt; 75 % du temps max. 4 passagers",TRUE(),))))</f>
        <v>0</v>
      </c>
      <c r="AC847" s="139">
        <f t="shared" ref="AC847:AC910" si="139">COUNTIF(U847:AB847,TRUE())</f>
        <v>0</v>
      </c>
    </row>
    <row r="848" spans="16:29" x14ac:dyDescent="0.25">
      <c r="P848" s="90"/>
      <c r="Q848" s="90"/>
      <c r="R848" s="90"/>
      <c r="S848" s="90"/>
      <c r="T848" s="139" t="b">
        <f t="shared" si="130"/>
        <v>0</v>
      </c>
      <c r="U848" s="139" t="b">
        <f t="shared" si="131"/>
        <v>0</v>
      </c>
      <c r="V848" s="139" t="b">
        <f t="shared" si="132"/>
        <v>0</v>
      </c>
      <c r="W848" s="139" t="b">
        <f t="shared" si="133"/>
        <v>0</v>
      </c>
      <c r="X848" s="139" t="b">
        <f t="shared" si="134"/>
        <v>0</v>
      </c>
      <c r="Y848" s="139" t="b">
        <f t="shared" si="135"/>
        <v>0</v>
      </c>
      <c r="Z848" s="139" t="b">
        <f t="shared" si="136"/>
        <v>0</v>
      </c>
      <c r="AA848" s="139" t="b">
        <f t="shared" si="137"/>
        <v>0</v>
      </c>
      <c r="AB848" s="139" t="b">
        <f t="shared" si="138"/>
        <v>0</v>
      </c>
      <c r="AC848" s="139">
        <f t="shared" si="139"/>
        <v>0</v>
      </c>
    </row>
    <row r="849" spans="16:29" x14ac:dyDescent="0.25">
      <c r="P849" s="90"/>
      <c r="Q849" s="90"/>
      <c r="R849" s="90"/>
      <c r="S849" s="90"/>
      <c r="T849" s="139" t="b">
        <f t="shared" si="130"/>
        <v>0</v>
      </c>
      <c r="U849" s="139" t="b">
        <f t="shared" si="131"/>
        <v>0</v>
      </c>
      <c r="V849" s="139" t="b">
        <f t="shared" si="132"/>
        <v>0</v>
      </c>
      <c r="W849" s="139" t="b">
        <f t="shared" si="133"/>
        <v>0</v>
      </c>
      <c r="X849" s="139" t="b">
        <f t="shared" si="134"/>
        <v>0</v>
      </c>
      <c r="Y849" s="139" t="b">
        <f t="shared" si="135"/>
        <v>0</v>
      </c>
      <c r="Z849" s="139" t="b">
        <f t="shared" si="136"/>
        <v>0</v>
      </c>
      <c r="AA849" s="139" t="b">
        <f t="shared" si="137"/>
        <v>0</v>
      </c>
      <c r="AB849" s="139" t="b">
        <f t="shared" si="138"/>
        <v>0</v>
      </c>
      <c r="AC849" s="139">
        <f t="shared" si="139"/>
        <v>0</v>
      </c>
    </row>
    <row r="850" spans="16:29" x14ac:dyDescent="0.25">
      <c r="P850" s="90"/>
      <c r="Q850" s="90"/>
      <c r="R850" s="90"/>
      <c r="S850" s="90"/>
      <c r="T850" s="139" t="b">
        <f t="shared" si="130"/>
        <v>0</v>
      </c>
      <c r="U850" s="139" t="b">
        <f t="shared" si="131"/>
        <v>0</v>
      </c>
      <c r="V850" s="139" t="b">
        <f t="shared" si="132"/>
        <v>0</v>
      </c>
      <c r="W850" s="139" t="b">
        <f t="shared" si="133"/>
        <v>0</v>
      </c>
      <c r="X850" s="139" t="b">
        <f t="shared" si="134"/>
        <v>0</v>
      </c>
      <c r="Y850" s="139" t="b">
        <f t="shared" si="135"/>
        <v>0</v>
      </c>
      <c r="Z850" s="139" t="b">
        <f t="shared" si="136"/>
        <v>0</v>
      </c>
      <c r="AA850" s="139" t="b">
        <f t="shared" si="137"/>
        <v>0</v>
      </c>
      <c r="AB850" s="139" t="b">
        <f t="shared" si="138"/>
        <v>0</v>
      </c>
      <c r="AC850" s="139">
        <f t="shared" si="139"/>
        <v>0</v>
      </c>
    </row>
    <row r="851" spans="16:29" x14ac:dyDescent="0.25">
      <c r="P851" s="90"/>
      <c r="Q851" s="90"/>
      <c r="R851" s="90"/>
      <c r="S851" s="90"/>
      <c r="T851" s="139" t="b">
        <f t="shared" si="130"/>
        <v>0</v>
      </c>
      <c r="U851" s="139" t="b">
        <f t="shared" si="131"/>
        <v>0</v>
      </c>
      <c r="V851" s="139" t="b">
        <f t="shared" si="132"/>
        <v>0</v>
      </c>
      <c r="W851" s="139" t="b">
        <f t="shared" si="133"/>
        <v>0</v>
      </c>
      <c r="X851" s="139" t="b">
        <f t="shared" si="134"/>
        <v>0</v>
      </c>
      <c r="Y851" s="139" t="b">
        <f t="shared" si="135"/>
        <v>0</v>
      </c>
      <c r="Z851" s="139" t="b">
        <f t="shared" si="136"/>
        <v>0</v>
      </c>
      <c r="AA851" s="139" t="b">
        <f t="shared" si="137"/>
        <v>0</v>
      </c>
      <c r="AB851" s="139" t="b">
        <f t="shared" si="138"/>
        <v>0</v>
      </c>
      <c r="AC851" s="139">
        <f t="shared" si="139"/>
        <v>0</v>
      </c>
    </row>
    <row r="852" spans="16:29" x14ac:dyDescent="0.25">
      <c r="P852" s="90"/>
      <c r="Q852" s="90"/>
      <c r="R852" s="90"/>
      <c r="S852" s="90"/>
      <c r="T852" s="139" t="b">
        <f t="shared" si="130"/>
        <v>0</v>
      </c>
      <c r="U852" s="139" t="b">
        <f t="shared" si="131"/>
        <v>0</v>
      </c>
      <c r="V852" s="139" t="b">
        <f t="shared" si="132"/>
        <v>0</v>
      </c>
      <c r="W852" s="139" t="b">
        <f t="shared" si="133"/>
        <v>0</v>
      </c>
      <c r="X852" s="139" t="b">
        <f t="shared" si="134"/>
        <v>0</v>
      </c>
      <c r="Y852" s="139" t="b">
        <f t="shared" si="135"/>
        <v>0</v>
      </c>
      <c r="Z852" s="139" t="b">
        <f t="shared" si="136"/>
        <v>0</v>
      </c>
      <c r="AA852" s="139" t="b">
        <f t="shared" si="137"/>
        <v>0</v>
      </c>
      <c r="AB852" s="139" t="b">
        <f t="shared" si="138"/>
        <v>0</v>
      </c>
      <c r="AC852" s="139">
        <f t="shared" si="139"/>
        <v>0</v>
      </c>
    </row>
    <row r="853" spans="16:29" x14ac:dyDescent="0.25">
      <c r="P853" s="90"/>
      <c r="Q853" s="90"/>
      <c r="R853" s="90"/>
      <c r="S853" s="90"/>
      <c r="T853" s="139" t="b">
        <f t="shared" si="130"/>
        <v>0</v>
      </c>
      <c r="U853" s="139" t="b">
        <f t="shared" si="131"/>
        <v>0</v>
      </c>
      <c r="V853" s="139" t="b">
        <f t="shared" si="132"/>
        <v>0</v>
      </c>
      <c r="W853" s="139" t="b">
        <f t="shared" si="133"/>
        <v>0</v>
      </c>
      <c r="X853" s="139" t="b">
        <f t="shared" si="134"/>
        <v>0</v>
      </c>
      <c r="Y853" s="139" t="b">
        <f t="shared" si="135"/>
        <v>0</v>
      </c>
      <c r="Z853" s="139" t="b">
        <f t="shared" si="136"/>
        <v>0</v>
      </c>
      <c r="AA853" s="139" t="b">
        <f t="shared" si="137"/>
        <v>0</v>
      </c>
      <c r="AB853" s="139" t="b">
        <f t="shared" si="138"/>
        <v>0</v>
      </c>
      <c r="AC853" s="139">
        <f t="shared" si="139"/>
        <v>0</v>
      </c>
    </row>
    <row r="854" spans="16:29" x14ac:dyDescent="0.25">
      <c r="P854" s="90"/>
      <c r="Q854" s="90"/>
      <c r="R854" s="90"/>
      <c r="S854" s="90"/>
      <c r="T854" s="139" t="b">
        <f t="shared" si="130"/>
        <v>0</v>
      </c>
      <c r="U854" s="139" t="b">
        <f t="shared" si="131"/>
        <v>0</v>
      </c>
      <c r="V854" s="139" t="b">
        <f t="shared" si="132"/>
        <v>0</v>
      </c>
      <c r="W854" s="139" t="b">
        <f t="shared" si="133"/>
        <v>0</v>
      </c>
      <c r="X854" s="139" t="b">
        <f t="shared" si="134"/>
        <v>0</v>
      </c>
      <c r="Y854" s="139" t="b">
        <f t="shared" si="135"/>
        <v>0</v>
      </c>
      <c r="Z854" s="139" t="b">
        <f t="shared" si="136"/>
        <v>0</v>
      </c>
      <c r="AA854" s="139" t="b">
        <f t="shared" si="137"/>
        <v>0</v>
      </c>
      <c r="AB854" s="139" t="b">
        <f t="shared" si="138"/>
        <v>0</v>
      </c>
      <c r="AC854" s="139">
        <f t="shared" si="139"/>
        <v>0</v>
      </c>
    </row>
    <row r="855" spans="16:29" x14ac:dyDescent="0.25">
      <c r="P855" s="90"/>
      <c r="Q855" s="90"/>
      <c r="R855" s="90"/>
      <c r="S855" s="90"/>
      <c r="T855" s="139" t="b">
        <f t="shared" si="130"/>
        <v>0</v>
      </c>
      <c r="U855" s="139" t="b">
        <f t="shared" si="131"/>
        <v>0</v>
      </c>
      <c r="V855" s="139" t="b">
        <f t="shared" si="132"/>
        <v>0</v>
      </c>
      <c r="W855" s="139" t="b">
        <f t="shared" si="133"/>
        <v>0</v>
      </c>
      <c r="X855" s="139" t="b">
        <f t="shared" si="134"/>
        <v>0</v>
      </c>
      <c r="Y855" s="139" t="b">
        <f t="shared" si="135"/>
        <v>0</v>
      </c>
      <c r="Z855" s="139" t="b">
        <f t="shared" si="136"/>
        <v>0</v>
      </c>
      <c r="AA855" s="139" t="b">
        <f t="shared" si="137"/>
        <v>0</v>
      </c>
      <c r="AB855" s="139" t="b">
        <f t="shared" si="138"/>
        <v>0</v>
      </c>
      <c r="AC855" s="139">
        <f t="shared" si="139"/>
        <v>0</v>
      </c>
    </row>
    <row r="856" spans="16:29" x14ac:dyDescent="0.25">
      <c r="P856" s="90"/>
      <c r="Q856" s="90"/>
      <c r="R856" s="90"/>
      <c r="S856" s="90"/>
      <c r="T856" s="139" t="b">
        <f t="shared" si="130"/>
        <v>0</v>
      </c>
      <c r="U856" s="139" t="b">
        <f t="shared" si="131"/>
        <v>0</v>
      </c>
      <c r="V856" s="139" t="b">
        <f t="shared" si="132"/>
        <v>0</v>
      </c>
      <c r="W856" s="139" t="b">
        <f t="shared" si="133"/>
        <v>0</v>
      </c>
      <c r="X856" s="139" t="b">
        <f t="shared" si="134"/>
        <v>0</v>
      </c>
      <c r="Y856" s="139" t="b">
        <f t="shared" si="135"/>
        <v>0</v>
      </c>
      <c r="Z856" s="139" t="b">
        <f t="shared" si="136"/>
        <v>0</v>
      </c>
      <c r="AA856" s="139" t="b">
        <f t="shared" si="137"/>
        <v>0</v>
      </c>
      <c r="AB856" s="139" t="b">
        <f t="shared" si="138"/>
        <v>0</v>
      </c>
      <c r="AC856" s="139">
        <f t="shared" si="139"/>
        <v>0</v>
      </c>
    </row>
    <row r="857" spans="16:29" x14ac:dyDescent="0.25">
      <c r="P857" s="90"/>
      <c r="Q857" s="90"/>
      <c r="R857" s="90"/>
      <c r="S857" s="90"/>
      <c r="T857" s="139" t="b">
        <f t="shared" si="130"/>
        <v>0</v>
      </c>
      <c r="U857" s="139" t="b">
        <f t="shared" si="131"/>
        <v>0</v>
      </c>
      <c r="V857" s="139" t="b">
        <f t="shared" si="132"/>
        <v>0</v>
      </c>
      <c r="W857" s="139" t="b">
        <f t="shared" si="133"/>
        <v>0</v>
      </c>
      <c r="X857" s="139" t="b">
        <f t="shared" si="134"/>
        <v>0</v>
      </c>
      <c r="Y857" s="139" t="b">
        <f t="shared" si="135"/>
        <v>0</v>
      </c>
      <c r="Z857" s="139" t="b">
        <f t="shared" si="136"/>
        <v>0</v>
      </c>
      <c r="AA857" s="139" t="b">
        <f t="shared" si="137"/>
        <v>0</v>
      </c>
      <c r="AB857" s="139" t="b">
        <f t="shared" si="138"/>
        <v>0</v>
      </c>
      <c r="AC857" s="139">
        <f t="shared" si="139"/>
        <v>0</v>
      </c>
    </row>
    <row r="858" spans="16:29" x14ac:dyDescent="0.25">
      <c r="P858" s="90"/>
      <c r="Q858" s="90"/>
      <c r="R858" s="90"/>
      <c r="S858" s="90"/>
      <c r="T858" s="139" t="b">
        <f t="shared" si="130"/>
        <v>0</v>
      </c>
      <c r="U858" s="139" t="b">
        <f t="shared" si="131"/>
        <v>0</v>
      </c>
      <c r="V858" s="139" t="b">
        <f t="shared" si="132"/>
        <v>0</v>
      </c>
      <c r="W858" s="139" t="b">
        <f t="shared" si="133"/>
        <v>0</v>
      </c>
      <c r="X858" s="139" t="b">
        <f t="shared" si="134"/>
        <v>0</v>
      </c>
      <c r="Y858" s="139" t="b">
        <f t="shared" si="135"/>
        <v>0</v>
      </c>
      <c r="Z858" s="139" t="b">
        <f t="shared" si="136"/>
        <v>0</v>
      </c>
      <c r="AA858" s="139" t="b">
        <f t="shared" si="137"/>
        <v>0</v>
      </c>
      <c r="AB858" s="139" t="b">
        <f t="shared" si="138"/>
        <v>0</v>
      </c>
      <c r="AC858" s="139">
        <f t="shared" si="139"/>
        <v>0</v>
      </c>
    </row>
    <row r="859" spans="16:29" x14ac:dyDescent="0.25">
      <c r="P859" s="90"/>
      <c r="Q859" s="90"/>
      <c r="R859" s="90"/>
      <c r="S859" s="90"/>
      <c r="T859" s="139" t="b">
        <f t="shared" si="130"/>
        <v>0</v>
      </c>
      <c r="U859" s="139" t="b">
        <f t="shared" si="131"/>
        <v>0</v>
      </c>
      <c r="V859" s="139" t="b">
        <f t="shared" si="132"/>
        <v>0</v>
      </c>
      <c r="W859" s="139" t="b">
        <f t="shared" si="133"/>
        <v>0</v>
      </c>
      <c r="X859" s="139" t="b">
        <f t="shared" si="134"/>
        <v>0</v>
      </c>
      <c r="Y859" s="139" t="b">
        <f t="shared" si="135"/>
        <v>0</v>
      </c>
      <c r="Z859" s="139" t="b">
        <f t="shared" si="136"/>
        <v>0</v>
      </c>
      <c r="AA859" s="139" t="b">
        <f t="shared" si="137"/>
        <v>0</v>
      </c>
      <c r="AB859" s="139" t="b">
        <f t="shared" si="138"/>
        <v>0</v>
      </c>
      <c r="AC859" s="139">
        <f t="shared" si="139"/>
        <v>0</v>
      </c>
    </row>
    <row r="860" spans="16:29" x14ac:dyDescent="0.25">
      <c r="P860" s="90"/>
      <c r="Q860" s="90"/>
      <c r="R860" s="90"/>
      <c r="S860" s="90"/>
      <c r="T860" s="139" t="b">
        <f t="shared" si="130"/>
        <v>0</v>
      </c>
      <c r="U860" s="139" t="b">
        <f t="shared" si="131"/>
        <v>0</v>
      </c>
      <c r="V860" s="139" t="b">
        <f t="shared" si="132"/>
        <v>0</v>
      </c>
      <c r="W860" s="139" t="b">
        <f t="shared" si="133"/>
        <v>0</v>
      </c>
      <c r="X860" s="139" t="b">
        <f t="shared" si="134"/>
        <v>0</v>
      </c>
      <c r="Y860" s="139" t="b">
        <f t="shared" si="135"/>
        <v>0</v>
      </c>
      <c r="Z860" s="139" t="b">
        <f t="shared" si="136"/>
        <v>0</v>
      </c>
      <c r="AA860" s="139" t="b">
        <f t="shared" si="137"/>
        <v>0</v>
      </c>
      <c r="AB860" s="139" t="b">
        <f t="shared" si="138"/>
        <v>0</v>
      </c>
      <c r="AC860" s="139">
        <f t="shared" si="139"/>
        <v>0</v>
      </c>
    </row>
    <row r="861" spans="16:29" x14ac:dyDescent="0.25">
      <c r="P861" s="90"/>
      <c r="Q861" s="90"/>
      <c r="R861" s="90"/>
      <c r="S861" s="90"/>
      <c r="T861" s="139" t="b">
        <f t="shared" si="130"/>
        <v>0</v>
      </c>
      <c r="U861" s="139" t="b">
        <f t="shared" si="131"/>
        <v>0</v>
      </c>
      <c r="V861" s="139" t="b">
        <f t="shared" si="132"/>
        <v>0</v>
      </c>
      <c r="W861" s="139" t="b">
        <f t="shared" si="133"/>
        <v>0</v>
      </c>
      <c r="X861" s="139" t="b">
        <f t="shared" si="134"/>
        <v>0</v>
      </c>
      <c r="Y861" s="139" t="b">
        <f t="shared" si="135"/>
        <v>0</v>
      </c>
      <c r="Z861" s="139" t="b">
        <f t="shared" si="136"/>
        <v>0</v>
      </c>
      <c r="AA861" s="139" t="b">
        <f t="shared" si="137"/>
        <v>0</v>
      </c>
      <c r="AB861" s="139" t="b">
        <f t="shared" si="138"/>
        <v>0</v>
      </c>
      <c r="AC861" s="139">
        <f t="shared" si="139"/>
        <v>0</v>
      </c>
    </row>
    <row r="862" spans="16:29" x14ac:dyDescent="0.25">
      <c r="P862" s="90"/>
      <c r="Q862" s="90"/>
      <c r="R862" s="90"/>
      <c r="S862" s="90"/>
      <c r="T862" s="139" t="b">
        <f t="shared" si="130"/>
        <v>0</v>
      </c>
      <c r="U862" s="139" t="b">
        <f t="shared" si="131"/>
        <v>0</v>
      </c>
      <c r="V862" s="139" t="b">
        <f t="shared" si="132"/>
        <v>0</v>
      </c>
      <c r="W862" s="139" t="b">
        <f t="shared" si="133"/>
        <v>0</v>
      </c>
      <c r="X862" s="139" t="b">
        <f t="shared" si="134"/>
        <v>0</v>
      </c>
      <c r="Y862" s="139" t="b">
        <f t="shared" si="135"/>
        <v>0</v>
      </c>
      <c r="Z862" s="139" t="b">
        <f t="shared" si="136"/>
        <v>0</v>
      </c>
      <c r="AA862" s="139" t="b">
        <f t="shared" si="137"/>
        <v>0</v>
      </c>
      <c r="AB862" s="139" t="b">
        <f t="shared" si="138"/>
        <v>0</v>
      </c>
      <c r="AC862" s="139">
        <f t="shared" si="139"/>
        <v>0</v>
      </c>
    </row>
    <row r="863" spans="16:29" x14ac:dyDescent="0.25">
      <c r="P863" s="90"/>
      <c r="Q863" s="90"/>
      <c r="R863" s="90"/>
      <c r="S863" s="90"/>
      <c r="T863" s="139" t="b">
        <f t="shared" si="130"/>
        <v>0</v>
      </c>
      <c r="U863" s="139" t="b">
        <f t="shared" si="131"/>
        <v>0</v>
      </c>
      <c r="V863" s="139" t="b">
        <f t="shared" si="132"/>
        <v>0</v>
      </c>
      <c r="W863" s="139" t="b">
        <f t="shared" si="133"/>
        <v>0</v>
      </c>
      <c r="X863" s="139" t="b">
        <f t="shared" si="134"/>
        <v>0</v>
      </c>
      <c r="Y863" s="139" t="b">
        <f t="shared" si="135"/>
        <v>0</v>
      </c>
      <c r="Z863" s="139" t="b">
        <f t="shared" si="136"/>
        <v>0</v>
      </c>
      <c r="AA863" s="139" t="b">
        <f t="shared" si="137"/>
        <v>0</v>
      </c>
      <c r="AB863" s="139" t="b">
        <f t="shared" si="138"/>
        <v>0</v>
      </c>
      <c r="AC863" s="139">
        <f t="shared" si="139"/>
        <v>0</v>
      </c>
    </row>
    <row r="864" spans="16:29" x14ac:dyDescent="0.25">
      <c r="P864" s="90"/>
      <c r="Q864" s="90"/>
      <c r="R864" s="90"/>
      <c r="S864" s="90"/>
      <c r="T864" s="139" t="b">
        <f t="shared" si="130"/>
        <v>0</v>
      </c>
      <c r="U864" s="139" t="b">
        <f t="shared" si="131"/>
        <v>0</v>
      </c>
      <c r="V864" s="139" t="b">
        <f t="shared" si="132"/>
        <v>0</v>
      </c>
      <c r="W864" s="139" t="b">
        <f t="shared" si="133"/>
        <v>0</v>
      </c>
      <c r="X864" s="139" t="b">
        <f t="shared" si="134"/>
        <v>0</v>
      </c>
      <c r="Y864" s="139" t="b">
        <f t="shared" si="135"/>
        <v>0</v>
      </c>
      <c r="Z864" s="139" t="b">
        <f t="shared" si="136"/>
        <v>0</v>
      </c>
      <c r="AA864" s="139" t="b">
        <f t="shared" si="137"/>
        <v>0</v>
      </c>
      <c r="AB864" s="139" t="b">
        <f t="shared" si="138"/>
        <v>0</v>
      </c>
      <c r="AC864" s="139">
        <f t="shared" si="139"/>
        <v>0</v>
      </c>
    </row>
    <row r="865" spans="16:29" x14ac:dyDescent="0.25">
      <c r="P865" s="90"/>
      <c r="Q865" s="90"/>
      <c r="R865" s="90"/>
      <c r="S865" s="90"/>
      <c r="T865" s="139" t="b">
        <f t="shared" si="130"/>
        <v>0</v>
      </c>
      <c r="U865" s="139" t="b">
        <f t="shared" si="131"/>
        <v>0</v>
      </c>
      <c r="V865" s="139" t="b">
        <f t="shared" si="132"/>
        <v>0</v>
      </c>
      <c r="W865" s="139" t="b">
        <f t="shared" si="133"/>
        <v>0</v>
      </c>
      <c r="X865" s="139" t="b">
        <f t="shared" si="134"/>
        <v>0</v>
      </c>
      <c r="Y865" s="139" t="b">
        <f t="shared" si="135"/>
        <v>0</v>
      </c>
      <c r="Z865" s="139" t="b">
        <f t="shared" si="136"/>
        <v>0</v>
      </c>
      <c r="AA865" s="139" t="b">
        <f t="shared" si="137"/>
        <v>0</v>
      </c>
      <c r="AB865" s="139" t="b">
        <f t="shared" si="138"/>
        <v>0</v>
      </c>
      <c r="AC865" s="139">
        <f t="shared" si="139"/>
        <v>0</v>
      </c>
    </row>
    <row r="866" spans="16:29" x14ac:dyDescent="0.25">
      <c r="P866" s="90"/>
      <c r="Q866" s="90"/>
      <c r="R866" s="90"/>
      <c r="S866" s="90"/>
      <c r="T866" s="139" t="b">
        <f t="shared" si="130"/>
        <v>0</v>
      </c>
      <c r="U866" s="139" t="b">
        <f t="shared" si="131"/>
        <v>0</v>
      </c>
      <c r="V866" s="139" t="b">
        <f t="shared" si="132"/>
        <v>0</v>
      </c>
      <c r="W866" s="139" t="b">
        <f t="shared" si="133"/>
        <v>0</v>
      </c>
      <c r="X866" s="139" t="b">
        <f t="shared" si="134"/>
        <v>0</v>
      </c>
      <c r="Y866" s="139" t="b">
        <f t="shared" si="135"/>
        <v>0</v>
      </c>
      <c r="Z866" s="139" t="b">
        <f t="shared" si="136"/>
        <v>0</v>
      </c>
      <c r="AA866" s="139" t="b">
        <f t="shared" si="137"/>
        <v>0</v>
      </c>
      <c r="AB866" s="139" t="b">
        <f t="shared" si="138"/>
        <v>0</v>
      </c>
      <c r="AC866" s="139">
        <f t="shared" si="139"/>
        <v>0</v>
      </c>
    </row>
    <row r="867" spans="16:29" x14ac:dyDescent="0.25">
      <c r="P867" s="90"/>
      <c r="Q867" s="90"/>
      <c r="R867" s="90"/>
      <c r="S867" s="90"/>
      <c r="T867" s="139" t="b">
        <f t="shared" si="130"/>
        <v>0</v>
      </c>
      <c r="U867" s="139" t="b">
        <f t="shared" si="131"/>
        <v>0</v>
      </c>
      <c r="V867" s="139" t="b">
        <f t="shared" si="132"/>
        <v>0</v>
      </c>
      <c r="W867" s="139" t="b">
        <f t="shared" si="133"/>
        <v>0</v>
      </c>
      <c r="X867" s="139" t="b">
        <f t="shared" si="134"/>
        <v>0</v>
      </c>
      <c r="Y867" s="139" t="b">
        <f t="shared" si="135"/>
        <v>0</v>
      </c>
      <c r="Z867" s="139" t="b">
        <f t="shared" si="136"/>
        <v>0</v>
      </c>
      <c r="AA867" s="139" t="b">
        <f t="shared" si="137"/>
        <v>0</v>
      </c>
      <c r="AB867" s="139" t="b">
        <f t="shared" si="138"/>
        <v>0</v>
      </c>
      <c r="AC867" s="139">
        <f t="shared" si="139"/>
        <v>0</v>
      </c>
    </row>
    <row r="868" spans="16:29" x14ac:dyDescent="0.25">
      <c r="P868" s="90"/>
      <c r="Q868" s="90"/>
      <c r="R868" s="90"/>
      <c r="S868" s="90"/>
      <c r="T868" s="139" t="b">
        <f t="shared" si="130"/>
        <v>0</v>
      </c>
      <c r="U868" s="139" t="b">
        <f t="shared" si="131"/>
        <v>0</v>
      </c>
      <c r="V868" s="139" t="b">
        <f t="shared" si="132"/>
        <v>0</v>
      </c>
      <c r="W868" s="139" t="b">
        <f t="shared" si="133"/>
        <v>0</v>
      </c>
      <c r="X868" s="139" t="b">
        <f t="shared" si="134"/>
        <v>0</v>
      </c>
      <c r="Y868" s="139" t="b">
        <f t="shared" si="135"/>
        <v>0</v>
      </c>
      <c r="Z868" s="139" t="b">
        <f t="shared" si="136"/>
        <v>0</v>
      </c>
      <c r="AA868" s="139" t="b">
        <f t="shared" si="137"/>
        <v>0</v>
      </c>
      <c r="AB868" s="139" t="b">
        <f t="shared" si="138"/>
        <v>0</v>
      </c>
      <c r="AC868" s="139">
        <f t="shared" si="139"/>
        <v>0</v>
      </c>
    </row>
    <row r="869" spans="16:29" x14ac:dyDescent="0.25">
      <c r="P869" s="90"/>
      <c r="Q869" s="90"/>
      <c r="R869" s="90"/>
      <c r="S869" s="90"/>
      <c r="T869" s="139" t="b">
        <f t="shared" si="130"/>
        <v>0</v>
      </c>
      <c r="U869" s="139" t="b">
        <f t="shared" si="131"/>
        <v>0</v>
      </c>
      <c r="V869" s="139" t="b">
        <f t="shared" si="132"/>
        <v>0</v>
      </c>
      <c r="W869" s="139" t="b">
        <f t="shared" si="133"/>
        <v>0</v>
      </c>
      <c r="X869" s="139" t="b">
        <f t="shared" si="134"/>
        <v>0</v>
      </c>
      <c r="Y869" s="139" t="b">
        <f t="shared" si="135"/>
        <v>0</v>
      </c>
      <c r="Z869" s="139" t="b">
        <f t="shared" si="136"/>
        <v>0</v>
      </c>
      <c r="AA869" s="139" t="b">
        <f t="shared" si="137"/>
        <v>0</v>
      </c>
      <c r="AB869" s="139" t="b">
        <f t="shared" si="138"/>
        <v>0</v>
      </c>
      <c r="AC869" s="139">
        <f t="shared" si="139"/>
        <v>0</v>
      </c>
    </row>
    <row r="870" spans="16:29" x14ac:dyDescent="0.25">
      <c r="P870" s="90"/>
      <c r="Q870" s="90"/>
      <c r="R870" s="90"/>
      <c r="S870" s="90"/>
      <c r="T870" s="139" t="b">
        <f t="shared" si="130"/>
        <v>0</v>
      </c>
      <c r="U870" s="139" t="b">
        <f t="shared" si="131"/>
        <v>0</v>
      </c>
      <c r="V870" s="139" t="b">
        <f t="shared" si="132"/>
        <v>0</v>
      </c>
      <c r="W870" s="139" t="b">
        <f t="shared" si="133"/>
        <v>0</v>
      </c>
      <c r="X870" s="139" t="b">
        <f t="shared" si="134"/>
        <v>0</v>
      </c>
      <c r="Y870" s="139" t="b">
        <f t="shared" si="135"/>
        <v>0</v>
      </c>
      <c r="Z870" s="139" t="b">
        <f t="shared" si="136"/>
        <v>0</v>
      </c>
      <c r="AA870" s="139" t="b">
        <f t="shared" si="137"/>
        <v>0</v>
      </c>
      <c r="AB870" s="139" t="b">
        <f t="shared" si="138"/>
        <v>0</v>
      </c>
      <c r="AC870" s="139">
        <f t="shared" si="139"/>
        <v>0</v>
      </c>
    </row>
    <row r="871" spans="16:29" x14ac:dyDescent="0.25">
      <c r="P871" s="90"/>
      <c r="Q871" s="90"/>
      <c r="R871" s="90"/>
      <c r="S871" s="90"/>
      <c r="T871" s="139" t="b">
        <f t="shared" si="130"/>
        <v>0</v>
      </c>
      <c r="U871" s="139" t="b">
        <f t="shared" si="131"/>
        <v>0</v>
      </c>
      <c r="V871" s="139" t="b">
        <f t="shared" si="132"/>
        <v>0</v>
      </c>
      <c r="W871" s="139" t="b">
        <f t="shared" si="133"/>
        <v>0</v>
      </c>
      <c r="X871" s="139" t="b">
        <f t="shared" si="134"/>
        <v>0</v>
      </c>
      <c r="Y871" s="139" t="b">
        <f t="shared" si="135"/>
        <v>0</v>
      </c>
      <c r="Z871" s="139" t="b">
        <f t="shared" si="136"/>
        <v>0</v>
      </c>
      <c r="AA871" s="139" t="b">
        <f t="shared" si="137"/>
        <v>0</v>
      </c>
      <c r="AB871" s="139" t="b">
        <f t="shared" si="138"/>
        <v>0</v>
      </c>
      <c r="AC871" s="139">
        <f t="shared" si="139"/>
        <v>0</v>
      </c>
    </row>
    <row r="872" spans="16:29" x14ac:dyDescent="0.25">
      <c r="P872" s="90"/>
      <c r="Q872" s="90"/>
      <c r="R872" s="90"/>
      <c r="S872" s="90"/>
      <c r="T872" s="139" t="b">
        <f t="shared" si="130"/>
        <v>0</v>
      </c>
      <c r="U872" s="139" t="b">
        <f t="shared" si="131"/>
        <v>0</v>
      </c>
      <c r="V872" s="139" t="b">
        <f t="shared" si="132"/>
        <v>0</v>
      </c>
      <c r="W872" s="139" t="b">
        <f t="shared" si="133"/>
        <v>0</v>
      </c>
      <c r="X872" s="139" t="b">
        <f t="shared" si="134"/>
        <v>0</v>
      </c>
      <c r="Y872" s="139" t="b">
        <f t="shared" si="135"/>
        <v>0</v>
      </c>
      <c r="Z872" s="139" t="b">
        <f t="shared" si="136"/>
        <v>0</v>
      </c>
      <c r="AA872" s="139" t="b">
        <f t="shared" si="137"/>
        <v>0</v>
      </c>
      <c r="AB872" s="139" t="b">
        <f t="shared" si="138"/>
        <v>0</v>
      </c>
      <c r="AC872" s="139">
        <f t="shared" si="139"/>
        <v>0</v>
      </c>
    </row>
    <row r="873" spans="16:29" x14ac:dyDescent="0.25">
      <c r="P873" s="90"/>
      <c r="Q873" s="90"/>
      <c r="R873" s="90"/>
      <c r="S873" s="90"/>
      <c r="T873" s="139" t="b">
        <f t="shared" si="130"/>
        <v>0</v>
      </c>
      <c r="U873" s="139" t="b">
        <f t="shared" si="131"/>
        <v>0</v>
      </c>
      <c r="V873" s="139" t="b">
        <f t="shared" si="132"/>
        <v>0</v>
      </c>
      <c r="W873" s="139" t="b">
        <f t="shared" si="133"/>
        <v>0</v>
      </c>
      <c r="X873" s="139" t="b">
        <f t="shared" si="134"/>
        <v>0</v>
      </c>
      <c r="Y873" s="139" t="b">
        <f t="shared" si="135"/>
        <v>0</v>
      </c>
      <c r="Z873" s="139" t="b">
        <f t="shared" si="136"/>
        <v>0</v>
      </c>
      <c r="AA873" s="139" t="b">
        <f t="shared" si="137"/>
        <v>0</v>
      </c>
      <c r="AB873" s="139" t="b">
        <f t="shared" si="138"/>
        <v>0</v>
      </c>
      <c r="AC873" s="139">
        <f t="shared" si="139"/>
        <v>0</v>
      </c>
    </row>
    <row r="874" spans="16:29" x14ac:dyDescent="0.25">
      <c r="P874" s="90"/>
      <c r="Q874" s="90"/>
      <c r="R874" s="90"/>
      <c r="S874" s="90"/>
      <c r="T874" s="139" t="b">
        <f t="shared" si="130"/>
        <v>0</v>
      </c>
      <c r="U874" s="139" t="b">
        <f t="shared" si="131"/>
        <v>0</v>
      </c>
      <c r="V874" s="139" t="b">
        <f t="shared" si="132"/>
        <v>0</v>
      </c>
      <c r="W874" s="139" t="b">
        <f t="shared" si="133"/>
        <v>0</v>
      </c>
      <c r="X874" s="139" t="b">
        <f t="shared" si="134"/>
        <v>0</v>
      </c>
      <c r="Y874" s="139" t="b">
        <f t="shared" si="135"/>
        <v>0</v>
      </c>
      <c r="Z874" s="139" t="b">
        <f t="shared" si="136"/>
        <v>0</v>
      </c>
      <c r="AA874" s="139" t="b">
        <f t="shared" si="137"/>
        <v>0</v>
      </c>
      <c r="AB874" s="139" t="b">
        <f t="shared" si="138"/>
        <v>0</v>
      </c>
      <c r="AC874" s="139">
        <f t="shared" si="139"/>
        <v>0</v>
      </c>
    </row>
    <row r="875" spans="16:29" x14ac:dyDescent="0.25">
      <c r="P875" s="90"/>
      <c r="Q875" s="90"/>
      <c r="R875" s="90"/>
      <c r="S875" s="90"/>
      <c r="T875" s="139" t="b">
        <f t="shared" si="130"/>
        <v>0</v>
      </c>
      <c r="U875" s="139" t="b">
        <f t="shared" si="131"/>
        <v>0</v>
      </c>
      <c r="V875" s="139" t="b">
        <f t="shared" si="132"/>
        <v>0</v>
      </c>
      <c r="W875" s="139" t="b">
        <f t="shared" si="133"/>
        <v>0</v>
      </c>
      <c r="X875" s="139" t="b">
        <f t="shared" si="134"/>
        <v>0</v>
      </c>
      <c r="Y875" s="139" t="b">
        <f t="shared" si="135"/>
        <v>0</v>
      </c>
      <c r="Z875" s="139" t="b">
        <f t="shared" si="136"/>
        <v>0</v>
      </c>
      <c r="AA875" s="139" t="b">
        <f t="shared" si="137"/>
        <v>0</v>
      </c>
      <c r="AB875" s="139" t="b">
        <f t="shared" si="138"/>
        <v>0</v>
      </c>
      <c r="AC875" s="139">
        <f t="shared" si="139"/>
        <v>0</v>
      </c>
    </row>
    <row r="876" spans="16:29" x14ac:dyDescent="0.25">
      <c r="P876" s="90"/>
      <c r="Q876" s="90"/>
      <c r="R876" s="90"/>
      <c r="S876" s="90"/>
      <c r="T876" s="139" t="b">
        <f t="shared" si="130"/>
        <v>0</v>
      </c>
      <c r="U876" s="139" t="b">
        <f t="shared" si="131"/>
        <v>0</v>
      </c>
      <c r="V876" s="139" t="b">
        <f t="shared" si="132"/>
        <v>0</v>
      </c>
      <c r="W876" s="139" t="b">
        <f t="shared" si="133"/>
        <v>0</v>
      </c>
      <c r="X876" s="139" t="b">
        <f t="shared" si="134"/>
        <v>0</v>
      </c>
      <c r="Y876" s="139" t="b">
        <f t="shared" si="135"/>
        <v>0</v>
      </c>
      <c r="Z876" s="139" t="b">
        <f t="shared" si="136"/>
        <v>0</v>
      </c>
      <c r="AA876" s="139" t="b">
        <f t="shared" si="137"/>
        <v>0</v>
      </c>
      <c r="AB876" s="139" t="b">
        <f t="shared" si="138"/>
        <v>0</v>
      </c>
      <c r="AC876" s="139">
        <f t="shared" si="139"/>
        <v>0</v>
      </c>
    </row>
    <row r="877" spans="16:29" x14ac:dyDescent="0.25">
      <c r="P877" s="90"/>
      <c r="Q877" s="90"/>
      <c r="R877" s="90"/>
      <c r="S877" s="90"/>
      <c r="T877" s="139" t="b">
        <f t="shared" si="130"/>
        <v>0</v>
      </c>
      <c r="U877" s="139" t="b">
        <f t="shared" si="131"/>
        <v>0</v>
      </c>
      <c r="V877" s="139" t="b">
        <f t="shared" si="132"/>
        <v>0</v>
      </c>
      <c r="W877" s="139" t="b">
        <f t="shared" si="133"/>
        <v>0</v>
      </c>
      <c r="X877" s="139" t="b">
        <f t="shared" si="134"/>
        <v>0</v>
      </c>
      <c r="Y877" s="139" t="b">
        <f t="shared" si="135"/>
        <v>0</v>
      </c>
      <c r="Z877" s="139" t="b">
        <f t="shared" si="136"/>
        <v>0</v>
      </c>
      <c r="AA877" s="139" t="b">
        <f t="shared" si="137"/>
        <v>0</v>
      </c>
      <c r="AB877" s="139" t="b">
        <f t="shared" si="138"/>
        <v>0</v>
      </c>
      <c r="AC877" s="139">
        <f t="shared" si="139"/>
        <v>0</v>
      </c>
    </row>
    <row r="878" spans="16:29" x14ac:dyDescent="0.25">
      <c r="P878" s="90"/>
      <c r="Q878" s="90"/>
      <c r="R878" s="90"/>
      <c r="S878" s="90"/>
      <c r="T878" s="139" t="b">
        <f t="shared" si="130"/>
        <v>0</v>
      </c>
      <c r="U878" s="139" t="b">
        <f t="shared" si="131"/>
        <v>0</v>
      </c>
      <c r="V878" s="139" t="b">
        <f t="shared" si="132"/>
        <v>0</v>
      </c>
      <c r="W878" s="139" t="b">
        <f t="shared" si="133"/>
        <v>0</v>
      </c>
      <c r="X878" s="139" t="b">
        <f t="shared" si="134"/>
        <v>0</v>
      </c>
      <c r="Y878" s="139" t="b">
        <f t="shared" si="135"/>
        <v>0</v>
      </c>
      <c r="Z878" s="139" t="b">
        <f t="shared" si="136"/>
        <v>0</v>
      </c>
      <c r="AA878" s="139" t="b">
        <f t="shared" si="137"/>
        <v>0</v>
      </c>
      <c r="AB878" s="139" t="b">
        <f t="shared" si="138"/>
        <v>0</v>
      </c>
      <c r="AC878" s="139">
        <f t="shared" si="139"/>
        <v>0</v>
      </c>
    </row>
    <row r="879" spans="16:29" x14ac:dyDescent="0.25">
      <c r="P879" s="90"/>
      <c r="Q879" s="90"/>
      <c r="R879" s="90"/>
      <c r="S879" s="90"/>
      <c r="T879" s="139" t="b">
        <f t="shared" si="130"/>
        <v>0</v>
      </c>
      <c r="U879" s="139" t="b">
        <f t="shared" si="131"/>
        <v>0</v>
      </c>
      <c r="V879" s="139" t="b">
        <f t="shared" si="132"/>
        <v>0</v>
      </c>
      <c r="W879" s="139" t="b">
        <f t="shared" si="133"/>
        <v>0</v>
      </c>
      <c r="X879" s="139" t="b">
        <f t="shared" si="134"/>
        <v>0</v>
      </c>
      <c r="Y879" s="139" t="b">
        <f t="shared" si="135"/>
        <v>0</v>
      </c>
      <c r="Z879" s="139" t="b">
        <f t="shared" si="136"/>
        <v>0</v>
      </c>
      <c r="AA879" s="139" t="b">
        <f t="shared" si="137"/>
        <v>0</v>
      </c>
      <c r="AB879" s="139" t="b">
        <f t="shared" si="138"/>
        <v>0</v>
      </c>
      <c r="AC879" s="139">
        <f t="shared" si="139"/>
        <v>0</v>
      </c>
    </row>
    <row r="880" spans="16:29" x14ac:dyDescent="0.25">
      <c r="P880" s="90"/>
      <c r="Q880" s="90"/>
      <c r="R880" s="90"/>
      <c r="S880" s="90"/>
      <c r="T880" s="139" t="b">
        <f t="shared" si="130"/>
        <v>0</v>
      </c>
      <c r="U880" s="139" t="b">
        <f t="shared" si="131"/>
        <v>0</v>
      </c>
      <c r="V880" s="139" t="b">
        <f t="shared" si="132"/>
        <v>0</v>
      </c>
      <c r="W880" s="139" t="b">
        <f t="shared" si="133"/>
        <v>0</v>
      </c>
      <c r="X880" s="139" t="b">
        <f t="shared" si="134"/>
        <v>0</v>
      </c>
      <c r="Y880" s="139" t="b">
        <f t="shared" si="135"/>
        <v>0</v>
      </c>
      <c r="Z880" s="139" t="b">
        <f t="shared" si="136"/>
        <v>0</v>
      </c>
      <c r="AA880" s="139" t="b">
        <f t="shared" si="137"/>
        <v>0</v>
      </c>
      <c r="AB880" s="139" t="b">
        <f t="shared" si="138"/>
        <v>0</v>
      </c>
      <c r="AC880" s="139">
        <f t="shared" si="139"/>
        <v>0</v>
      </c>
    </row>
    <row r="881" spans="16:29" x14ac:dyDescent="0.25">
      <c r="P881" s="90"/>
      <c r="Q881" s="90"/>
      <c r="R881" s="90"/>
      <c r="S881" s="90"/>
      <c r="T881" s="139" t="b">
        <f t="shared" si="130"/>
        <v>0</v>
      </c>
      <c r="U881" s="139" t="b">
        <f t="shared" si="131"/>
        <v>0</v>
      </c>
      <c r="V881" s="139" t="b">
        <f t="shared" si="132"/>
        <v>0</v>
      </c>
      <c r="W881" s="139" t="b">
        <f t="shared" si="133"/>
        <v>0</v>
      </c>
      <c r="X881" s="139" t="b">
        <f t="shared" si="134"/>
        <v>0</v>
      </c>
      <c r="Y881" s="139" t="b">
        <f t="shared" si="135"/>
        <v>0</v>
      </c>
      <c r="Z881" s="139" t="b">
        <f t="shared" si="136"/>
        <v>0</v>
      </c>
      <c r="AA881" s="139" t="b">
        <f t="shared" si="137"/>
        <v>0</v>
      </c>
      <c r="AB881" s="139" t="b">
        <f t="shared" si="138"/>
        <v>0</v>
      </c>
      <c r="AC881" s="139">
        <f t="shared" si="139"/>
        <v>0</v>
      </c>
    </row>
    <row r="882" spans="16:29" x14ac:dyDescent="0.25">
      <c r="P882" s="90"/>
      <c r="Q882" s="90"/>
      <c r="R882" s="90"/>
      <c r="S882" s="90"/>
      <c r="T882" s="139" t="b">
        <f t="shared" si="130"/>
        <v>0</v>
      </c>
      <c r="U882" s="139" t="b">
        <f t="shared" si="131"/>
        <v>0</v>
      </c>
      <c r="V882" s="139" t="b">
        <f t="shared" si="132"/>
        <v>0</v>
      </c>
      <c r="W882" s="139" t="b">
        <f t="shared" si="133"/>
        <v>0</v>
      </c>
      <c r="X882" s="139" t="b">
        <f t="shared" si="134"/>
        <v>0</v>
      </c>
      <c r="Y882" s="139" t="b">
        <f t="shared" si="135"/>
        <v>0</v>
      </c>
      <c r="Z882" s="139" t="b">
        <f t="shared" si="136"/>
        <v>0</v>
      </c>
      <c r="AA882" s="139" t="b">
        <f t="shared" si="137"/>
        <v>0</v>
      </c>
      <c r="AB882" s="139" t="b">
        <f t="shared" si="138"/>
        <v>0</v>
      </c>
      <c r="AC882" s="139">
        <f t="shared" si="139"/>
        <v>0</v>
      </c>
    </row>
    <row r="883" spans="16:29" x14ac:dyDescent="0.25">
      <c r="P883" s="90"/>
      <c r="Q883" s="90"/>
      <c r="R883" s="90"/>
      <c r="S883" s="90"/>
      <c r="T883" s="139" t="b">
        <f t="shared" si="130"/>
        <v>0</v>
      </c>
      <c r="U883" s="139" t="b">
        <f t="shared" si="131"/>
        <v>0</v>
      </c>
      <c r="V883" s="139" t="b">
        <f t="shared" si="132"/>
        <v>0</v>
      </c>
      <c r="W883" s="139" t="b">
        <f t="shared" si="133"/>
        <v>0</v>
      </c>
      <c r="X883" s="139" t="b">
        <f t="shared" si="134"/>
        <v>0</v>
      </c>
      <c r="Y883" s="139" t="b">
        <f t="shared" si="135"/>
        <v>0</v>
      </c>
      <c r="Z883" s="139" t="b">
        <f t="shared" si="136"/>
        <v>0</v>
      </c>
      <c r="AA883" s="139" t="b">
        <f t="shared" si="137"/>
        <v>0</v>
      </c>
      <c r="AB883" s="139" t="b">
        <f t="shared" si="138"/>
        <v>0</v>
      </c>
      <c r="AC883" s="139">
        <f t="shared" si="139"/>
        <v>0</v>
      </c>
    </row>
    <row r="884" spans="16:29" x14ac:dyDescent="0.25">
      <c r="P884" s="90"/>
      <c r="Q884" s="90"/>
      <c r="R884" s="90"/>
      <c r="S884" s="90"/>
      <c r="T884" s="139" t="b">
        <f t="shared" si="130"/>
        <v>0</v>
      </c>
      <c r="U884" s="139" t="b">
        <f t="shared" si="131"/>
        <v>0</v>
      </c>
      <c r="V884" s="139" t="b">
        <f t="shared" si="132"/>
        <v>0</v>
      </c>
      <c r="W884" s="139" t="b">
        <f t="shared" si="133"/>
        <v>0</v>
      </c>
      <c r="X884" s="139" t="b">
        <f t="shared" si="134"/>
        <v>0</v>
      </c>
      <c r="Y884" s="139" t="b">
        <f t="shared" si="135"/>
        <v>0</v>
      </c>
      <c r="Z884" s="139" t="b">
        <f t="shared" si="136"/>
        <v>0</v>
      </c>
      <c r="AA884" s="139" t="b">
        <f t="shared" si="137"/>
        <v>0</v>
      </c>
      <c r="AB884" s="139" t="b">
        <f t="shared" si="138"/>
        <v>0</v>
      </c>
      <c r="AC884" s="139">
        <f t="shared" si="139"/>
        <v>0</v>
      </c>
    </row>
    <row r="885" spans="16:29" x14ac:dyDescent="0.25">
      <c r="P885" s="90"/>
      <c r="Q885" s="90"/>
      <c r="R885" s="90"/>
      <c r="S885" s="90"/>
      <c r="T885" s="139" t="b">
        <f t="shared" si="130"/>
        <v>0</v>
      </c>
      <c r="U885" s="139" t="b">
        <f t="shared" si="131"/>
        <v>0</v>
      </c>
      <c r="V885" s="139" t="b">
        <f t="shared" si="132"/>
        <v>0</v>
      </c>
      <c r="W885" s="139" t="b">
        <f t="shared" si="133"/>
        <v>0</v>
      </c>
      <c r="X885" s="139" t="b">
        <f t="shared" si="134"/>
        <v>0</v>
      </c>
      <c r="Y885" s="139" t="b">
        <f t="shared" si="135"/>
        <v>0</v>
      </c>
      <c r="Z885" s="139" t="b">
        <f t="shared" si="136"/>
        <v>0</v>
      </c>
      <c r="AA885" s="139" t="b">
        <f t="shared" si="137"/>
        <v>0</v>
      </c>
      <c r="AB885" s="139" t="b">
        <f t="shared" si="138"/>
        <v>0</v>
      </c>
      <c r="AC885" s="139">
        <f t="shared" si="139"/>
        <v>0</v>
      </c>
    </row>
    <row r="886" spans="16:29" x14ac:dyDescent="0.25">
      <c r="P886" s="90"/>
      <c r="Q886" s="90"/>
      <c r="R886" s="90"/>
      <c r="S886" s="90"/>
      <c r="T886" s="139" t="b">
        <f t="shared" si="130"/>
        <v>0</v>
      </c>
      <c r="U886" s="139" t="b">
        <f t="shared" si="131"/>
        <v>0</v>
      </c>
      <c r="V886" s="139" t="b">
        <f t="shared" si="132"/>
        <v>0</v>
      </c>
      <c r="W886" s="139" t="b">
        <f t="shared" si="133"/>
        <v>0</v>
      </c>
      <c r="X886" s="139" t="b">
        <f t="shared" si="134"/>
        <v>0</v>
      </c>
      <c r="Y886" s="139" t="b">
        <f t="shared" si="135"/>
        <v>0</v>
      </c>
      <c r="Z886" s="139" t="b">
        <f t="shared" si="136"/>
        <v>0</v>
      </c>
      <c r="AA886" s="139" t="b">
        <f t="shared" si="137"/>
        <v>0</v>
      </c>
      <c r="AB886" s="139" t="b">
        <f t="shared" si="138"/>
        <v>0</v>
      </c>
      <c r="AC886" s="139">
        <f t="shared" si="139"/>
        <v>0</v>
      </c>
    </row>
    <row r="887" spans="16:29" x14ac:dyDescent="0.25">
      <c r="P887" s="90"/>
      <c r="Q887" s="90"/>
      <c r="R887" s="90"/>
      <c r="S887" s="90"/>
      <c r="T887" s="139" t="b">
        <f t="shared" si="130"/>
        <v>0</v>
      </c>
      <c r="U887" s="139" t="b">
        <f t="shared" si="131"/>
        <v>0</v>
      </c>
      <c r="V887" s="139" t="b">
        <f t="shared" si="132"/>
        <v>0</v>
      </c>
      <c r="W887" s="139" t="b">
        <f t="shared" si="133"/>
        <v>0</v>
      </c>
      <c r="X887" s="139" t="b">
        <f t="shared" si="134"/>
        <v>0</v>
      </c>
      <c r="Y887" s="139" t="b">
        <f t="shared" si="135"/>
        <v>0</v>
      </c>
      <c r="Z887" s="139" t="b">
        <f t="shared" si="136"/>
        <v>0</v>
      </c>
      <c r="AA887" s="139" t="b">
        <f t="shared" si="137"/>
        <v>0</v>
      </c>
      <c r="AB887" s="139" t="b">
        <f t="shared" si="138"/>
        <v>0</v>
      </c>
      <c r="AC887" s="139">
        <f t="shared" si="139"/>
        <v>0</v>
      </c>
    </row>
    <row r="888" spans="16:29" x14ac:dyDescent="0.25">
      <c r="P888" s="90"/>
      <c r="Q888" s="90"/>
      <c r="R888" s="90"/>
      <c r="S888" s="90"/>
      <c r="T888" s="139" t="b">
        <f t="shared" si="130"/>
        <v>0</v>
      </c>
      <c r="U888" s="139" t="b">
        <f t="shared" si="131"/>
        <v>0</v>
      </c>
      <c r="V888" s="139" t="b">
        <f t="shared" si="132"/>
        <v>0</v>
      </c>
      <c r="W888" s="139" t="b">
        <f t="shared" si="133"/>
        <v>0</v>
      </c>
      <c r="X888" s="139" t="b">
        <f t="shared" si="134"/>
        <v>0</v>
      </c>
      <c r="Y888" s="139" t="b">
        <f t="shared" si="135"/>
        <v>0</v>
      </c>
      <c r="Z888" s="139" t="b">
        <f t="shared" si="136"/>
        <v>0</v>
      </c>
      <c r="AA888" s="139" t="b">
        <f t="shared" si="137"/>
        <v>0</v>
      </c>
      <c r="AB888" s="139" t="b">
        <f t="shared" si="138"/>
        <v>0</v>
      </c>
      <c r="AC888" s="139">
        <f t="shared" si="139"/>
        <v>0</v>
      </c>
    </row>
    <row r="889" spans="16:29" x14ac:dyDescent="0.25">
      <c r="P889" s="90"/>
      <c r="Q889" s="90"/>
      <c r="R889" s="90"/>
      <c r="S889" s="90"/>
      <c r="T889" s="139" t="b">
        <f t="shared" si="130"/>
        <v>0</v>
      </c>
      <c r="U889" s="139" t="b">
        <f t="shared" si="131"/>
        <v>0</v>
      </c>
      <c r="V889" s="139" t="b">
        <f t="shared" si="132"/>
        <v>0</v>
      </c>
      <c r="W889" s="139" t="b">
        <f t="shared" si="133"/>
        <v>0</v>
      </c>
      <c r="X889" s="139" t="b">
        <f t="shared" si="134"/>
        <v>0</v>
      </c>
      <c r="Y889" s="139" t="b">
        <f t="shared" si="135"/>
        <v>0</v>
      </c>
      <c r="Z889" s="139" t="b">
        <f t="shared" si="136"/>
        <v>0</v>
      </c>
      <c r="AA889" s="139" t="b">
        <f t="shared" si="137"/>
        <v>0</v>
      </c>
      <c r="AB889" s="139" t="b">
        <f t="shared" si="138"/>
        <v>0</v>
      </c>
      <c r="AC889" s="139">
        <f t="shared" si="139"/>
        <v>0</v>
      </c>
    </row>
    <row r="890" spans="16:29" x14ac:dyDescent="0.25">
      <c r="P890" s="90"/>
      <c r="Q890" s="90"/>
      <c r="R890" s="90"/>
      <c r="S890" s="90"/>
      <c r="T890" s="139" t="b">
        <f t="shared" si="130"/>
        <v>0</v>
      </c>
      <c r="U890" s="139" t="b">
        <f t="shared" si="131"/>
        <v>0</v>
      </c>
      <c r="V890" s="139" t="b">
        <f t="shared" si="132"/>
        <v>0</v>
      </c>
      <c r="W890" s="139" t="b">
        <f t="shared" si="133"/>
        <v>0</v>
      </c>
      <c r="X890" s="139" t="b">
        <f t="shared" si="134"/>
        <v>0</v>
      </c>
      <c r="Y890" s="139" t="b">
        <f t="shared" si="135"/>
        <v>0</v>
      </c>
      <c r="Z890" s="139" t="b">
        <f t="shared" si="136"/>
        <v>0</v>
      </c>
      <c r="AA890" s="139" t="b">
        <f t="shared" si="137"/>
        <v>0</v>
      </c>
      <c r="AB890" s="139" t="b">
        <f t="shared" si="138"/>
        <v>0</v>
      </c>
      <c r="AC890" s="139">
        <f t="shared" si="139"/>
        <v>0</v>
      </c>
    </row>
    <row r="891" spans="16:29" x14ac:dyDescent="0.25">
      <c r="P891" s="90"/>
      <c r="Q891" s="90"/>
      <c r="R891" s="90"/>
      <c r="S891" s="90"/>
      <c r="T891" s="139" t="b">
        <f t="shared" si="130"/>
        <v>0</v>
      </c>
      <c r="U891" s="139" t="b">
        <f t="shared" si="131"/>
        <v>0</v>
      </c>
      <c r="V891" s="139" t="b">
        <f t="shared" si="132"/>
        <v>0</v>
      </c>
      <c r="W891" s="139" t="b">
        <f t="shared" si="133"/>
        <v>0</v>
      </c>
      <c r="X891" s="139" t="b">
        <f t="shared" si="134"/>
        <v>0</v>
      </c>
      <c r="Y891" s="139" t="b">
        <f t="shared" si="135"/>
        <v>0</v>
      </c>
      <c r="Z891" s="139" t="b">
        <f t="shared" si="136"/>
        <v>0</v>
      </c>
      <c r="AA891" s="139" t="b">
        <f t="shared" si="137"/>
        <v>0</v>
      </c>
      <c r="AB891" s="139" t="b">
        <f t="shared" si="138"/>
        <v>0</v>
      </c>
      <c r="AC891" s="139">
        <f t="shared" si="139"/>
        <v>0</v>
      </c>
    </row>
    <row r="892" spans="16:29" x14ac:dyDescent="0.25">
      <c r="P892" s="90"/>
      <c r="Q892" s="90"/>
      <c r="R892" s="90"/>
      <c r="S892" s="90"/>
      <c r="T892" s="139" t="b">
        <f t="shared" si="130"/>
        <v>0</v>
      </c>
      <c r="U892" s="139" t="b">
        <f t="shared" si="131"/>
        <v>0</v>
      </c>
      <c r="V892" s="139" t="b">
        <f t="shared" si="132"/>
        <v>0</v>
      </c>
      <c r="W892" s="139" t="b">
        <f t="shared" si="133"/>
        <v>0</v>
      </c>
      <c r="X892" s="139" t="b">
        <f t="shared" si="134"/>
        <v>0</v>
      </c>
      <c r="Y892" s="139" t="b">
        <f t="shared" si="135"/>
        <v>0</v>
      </c>
      <c r="Z892" s="139" t="b">
        <f t="shared" si="136"/>
        <v>0</v>
      </c>
      <c r="AA892" s="139" t="b">
        <f t="shared" si="137"/>
        <v>0</v>
      </c>
      <c r="AB892" s="139" t="b">
        <f t="shared" si="138"/>
        <v>0</v>
      </c>
      <c r="AC892" s="139">
        <f t="shared" si="139"/>
        <v>0</v>
      </c>
    </row>
    <row r="893" spans="16:29" x14ac:dyDescent="0.25">
      <c r="P893" s="90"/>
      <c r="Q893" s="90"/>
      <c r="R893" s="90"/>
      <c r="S893" s="90"/>
      <c r="T893" s="139" t="b">
        <f t="shared" si="130"/>
        <v>0</v>
      </c>
      <c r="U893" s="139" t="b">
        <f t="shared" si="131"/>
        <v>0</v>
      </c>
      <c r="V893" s="139" t="b">
        <f t="shared" si="132"/>
        <v>0</v>
      </c>
      <c r="W893" s="139" t="b">
        <f t="shared" si="133"/>
        <v>0</v>
      </c>
      <c r="X893" s="139" t="b">
        <f t="shared" si="134"/>
        <v>0</v>
      </c>
      <c r="Y893" s="139" t="b">
        <f t="shared" si="135"/>
        <v>0</v>
      </c>
      <c r="Z893" s="139" t="b">
        <f t="shared" si="136"/>
        <v>0</v>
      </c>
      <c r="AA893" s="139" t="b">
        <f t="shared" si="137"/>
        <v>0</v>
      </c>
      <c r="AB893" s="139" t="b">
        <f t="shared" si="138"/>
        <v>0</v>
      </c>
      <c r="AC893" s="139">
        <f t="shared" si="139"/>
        <v>0</v>
      </c>
    </row>
    <row r="894" spans="16:29" x14ac:dyDescent="0.25">
      <c r="P894" s="90"/>
      <c r="Q894" s="90"/>
      <c r="R894" s="90"/>
      <c r="S894" s="90"/>
      <c r="T894" s="139" t="b">
        <f t="shared" si="130"/>
        <v>0</v>
      </c>
      <c r="U894" s="139" t="b">
        <f t="shared" si="131"/>
        <v>0</v>
      </c>
      <c r="V894" s="139" t="b">
        <f t="shared" si="132"/>
        <v>0</v>
      </c>
      <c r="W894" s="139" t="b">
        <f t="shared" si="133"/>
        <v>0</v>
      </c>
      <c r="X894" s="139" t="b">
        <f t="shared" si="134"/>
        <v>0</v>
      </c>
      <c r="Y894" s="139" t="b">
        <f t="shared" si="135"/>
        <v>0</v>
      </c>
      <c r="Z894" s="139" t="b">
        <f t="shared" si="136"/>
        <v>0</v>
      </c>
      <c r="AA894" s="139" t="b">
        <f t="shared" si="137"/>
        <v>0</v>
      </c>
      <c r="AB894" s="139" t="b">
        <f t="shared" si="138"/>
        <v>0</v>
      </c>
      <c r="AC894" s="139">
        <f t="shared" si="139"/>
        <v>0</v>
      </c>
    </row>
    <row r="895" spans="16:29" x14ac:dyDescent="0.25">
      <c r="P895" s="90"/>
      <c r="Q895" s="90"/>
      <c r="R895" s="90"/>
      <c r="S895" s="90"/>
      <c r="T895" s="139" t="b">
        <f t="shared" si="130"/>
        <v>0</v>
      </c>
      <c r="U895" s="139" t="b">
        <f t="shared" si="131"/>
        <v>0</v>
      </c>
      <c r="V895" s="139" t="b">
        <f t="shared" si="132"/>
        <v>0</v>
      </c>
      <c r="W895" s="139" t="b">
        <f t="shared" si="133"/>
        <v>0</v>
      </c>
      <c r="X895" s="139" t="b">
        <f t="shared" si="134"/>
        <v>0</v>
      </c>
      <c r="Y895" s="139" t="b">
        <f t="shared" si="135"/>
        <v>0</v>
      </c>
      <c r="Z895" s="139" t="b">
        <f t="shared" si="136"/>
        <v>0</v>
      </c>
      <c r="AA895" s="139" t="b">
        <f t="shared" si="137"/>
        <v>0</v>
      </c>
      <c r="AB895" s="139" t="b">
        <f t="shared" si="138"/>
        <v>0</v>
      </c>
      <c r="AC895" s="139">
        <f t="shared" si="139"/>
        <v>0</v>
      </c>
    </row>
    <row r="896" spans="16:29" x14ac:dyDescent="0.25">
      <c r="P896" s="90"/>
      <c r="Q896" s="90"/>
      <c r="R896" s="90"/>
      <c r="S896" s="90"/>
      <c r="T896" s="139" t="b">
        <f t="shared" si="130"/>
        <v>0</v>
      </c>
      <c r="U896" s="139" t="b">
        <f t="shared" si="131"/>
        <v>0</v>
      </c>
      <c r="V896" s="139" t="b">
        <f t="shared" si="132"/>
        <v>0</v>
      </c>
      <c r="W896" s="139" t="b">
        <f t="shared" si="133"/>
        <v>0</v>
      </c>
      <c r="X896" s="139" t="b">
        <f t="shared" si="134"/>
        <v>0</v>
      </c>
      <c r="Y896" s="139" t="b">
        <f t="shared" si="135"/>
        <v>0</v>
      </c>
      <c r="Z896" s="139" t="b">
        <f t="shared" si="136"/>
        <v>0</v>
      </c>
      <c r="AA896" s="139" t="b">
        <f t="shared" si="137"/>
        <v>0</v>
      </c>
      <c r="AB896" s="139" t="b">
        <f t="shared" si="138"/>
        <v>0</v>
      </c>
      <c r="AC896" s="139">
        <f t="shared" si="139"/>
        <v>0</v>
      </c>
    </row>
    <row r="897" spans="16:29" x14ac:dyDescent="0.25">
      <c r="P897" s="90"/>
      <c r="Q897" s="90"/>
      <c r="R897" s="90"/>
      <c r="S897" s="90"/>
      <c r="T897" s="139" t="b">
        <f t="shared" si="130"/>
        <v>0</v>
      </c>
      <c r="U897" s="139" t="b">
        <f t="shared" si="131"/>
        <v>0</v>
      </c>
      <c r="V897" s="139" t="b">
        <f t="shared" si="132"/>
        <v>0</v>
      </c>
      <c r="W897" s="139" t="b">
        <f t="shared" si="133"/>
        <v>0</v>
      </c>
      <c r="X897" s="139" t="b">
        <f t="shared" si="134"/>
        <v>0</v>
      </c>
      <c r="Y897" s="139" t="b">
        <f t="shared" si="135"/>
        <v>0</v>
      </c>
      <c r="Z897" s="139" t="b">
        <f t="shared" si="136"/>
        <v>0</v>
      </c>
      <c r="AA897" s="139" t="b">
        <f t="shared" si="137"/>
        <v>0</v>
      </c>
      <c r="AB897" s="139" t="b">
        <f t="shared" si="138"/>
        <v>0</v>
      </c>
      <c r="AC897" s="139">
        <f t="shared" si="139"/>
        <v>0</v>
      </c>
    </row>
    <row r="898" spans="16:29" x14ac:dyDescent="0.25">
      <c r="P898" s="90"/>
      <c r="Q898" s="90"/>
      <c r="R898" s="90"/>
      <c r="S898" s="90"/>
      <c r="T898" s="139" t="b">
        <f t="shared" si="130"/>
        <v>0</v>
      </c>
      <c r="U898" s="139" t="b">
        <f t="shared" si="131"/>
        <v>0</v>
      </c>
      <c r="V898" s="139" t="b">
        <f t="shared" si="132"/>
        <v>0</v>
      </c>
      <c r="W898" s="139" t="b">
        <f t="shared" si="133"/>
        <v>0</v>
      </c>
      <c r="X898" s="139" t="b">
        <f t="shared" si="134"/>
        <v>0</v>
      </c>
      <c r="Y898" s="139" t="b">
        <f t="shared" si="135"/>
        <v>0</v>
      </c>
      <c r="Z898" s="139" t="b">
        <f t="shared" si="136"/>
        <v>0</v>
      </c>
      <c r="AA898" s="139" t="b">
        <f t="shared" si="137"/>
        <v>0</v>
      </c>
      <c r="AB898" s="139" t="b">
        <f t="shared" si="138"/>
        <v>0</v>
      </c>
      <c r="AC898" s="139">
        <f t="shared" si="139"/>
        <v>0</v>
      </c>
    </row>
    <row r="899" spans="16:29" x14ac:dyDescent="0.25">
      <c r="P899" s="90"/>
      <c r="Q899" s="90"/>
      <c r="R899" s="90"/>
      <c r="S899" s="90"/>
      <c r="T899" s="139" t="b">
        <f t="shared" si="130"/>
        <v>0</v>
      </c>
      <c r="U899" s="139" t="b">
        <f t="shared" si="131"/>
        <v>0</v>
      </c>
      <c r="V899" s="139" t="b">
        <f t="shared" si="132"/>
        <v>0</v>
      </c>
      <c r="W899" s="139" t="b">
        <f t="shared" si="133"/>
        <v>0</v>
      </c>
      <c r="X899" s="139" t="b">
        <f t="shared" si="134"/>
        <v>0</v>
      </c>
      <c r="Y899" s="139" t="b">
        <f t="shared" si="135"/>
        <v>0</v>
      </c>
      <c r="Z899" s="139" t="b">
        <f t="shared" si="136"/>
        <v>0</v>
      </c>
      <c r="AA899" s="139" t="b">
        <f t="shared" si="137"/>
        <v>0</v>
      </c>
      <c r="AB899" s="139" t="b">
        <f t="shared" si="138"/>
        <v>0</v>
      </c>
      <c r="AC899" s="139">
        <f t="shared" si="139"/>
        <v>0</v>
      </c>
    </row>
    <row r="900" spans="16:29" x14ac:dyDescent="0.25">
      <c r="P900" s="90"/>
      <c r="Q900" s="90"/>
      <c r="R900" s="90"/>
      <c r="S900" s="90"/>
      <c r="T900" s="139" t="b">
        <f t="shared" si="130"/>
        <v>0</v>
      </c>
      <c r="U900" s="139" t="b">
        <f t="shared" si="131"/>
        <v>0</v>
      </c>
      <c r="V900" s="139" t="b">
        <f t="shared" si="132"/>
        <v>0</v>
      </c>
      <c r="W900" s="139" t="b">
        <f t="shared" si="133"/>
        <v>0</v>
      </c>
      <c r="X900" s="139" t="b">
        <f t="shared" si="134"/>
        <v>0</v>
      </c>
      <c r="Y900" s="139" t="b">
        <f t="shared" si="135"/>
        <v>0</v>
      </c>
      <c r="Z900" s="139" t="b">
        <f t="shared" si="136"/>
        <v>0</v>
      </c>
      <c r="AA900" s="139" t="b">
        <f t="shared" si="137"/>
        <v>0</v>
      </c>
      <c r="AB900" s="139" t="b">
        <f t="shared" si="138"/>
        <v>0</v>
      </c>
      <c r="AC900" s="139">
        <f t="shared" si="139"/>
        <v>0</v>
      </c>
    </row>
    <row r="901" spans="16:29" x14ac:dyDescent="0.25">
      <c r="P901" s="90"/>
      <c r="Q901" s="90"/>
      <c r="R901" s="90"/>
      <c r="S901" s="90"/>
      <c r="T901" s="139" t="b">
        <f t="shared" si="130"/>
        <v>0</v>
      </c>
      <c r="U901" s="139" t="b">
        <f t="shared" si="131"/>
        <v>0</v>
      </c>
      <c r="V901" s="139" t="b">
        <f t="shared" si="132"/>
        <v>0</v>
      </c>
      <c r="W901" s="139" t="b">
        <f t="shared" si="133"/>
        <v>0</v>
      </c>
      <c r="X901" s="139" t="b">
        <f t="shared" si="134"/>
        <v>0</v>
      </c>
      <c r="Y901" s="139" t="b">
        <f t="shared" si="135"/>
        <v>0</v>
      </c>
      <c r="Z901" s="139" t="b">
        <f t="shared" si="136"/>
        <v>0</v>
      </c>
      <c r="AA901" s="139" t="b">
        <f t="shared" si="137"/>
        <v>0</v>
      </c>
      <c r="AB901" s="139" t="b">
        <f t="shared" si="138"/>
        <v>0</v>
      </c>
      <c r="AC901" s="139">
        <f t="shared" si="139"/>
        <v>0</v>
      </c>
    </row>
    <row r="902" spans="16:29" x14ac:dyDescent="0.25">
      <c r="P902" s="90"/>
      <c r="Q902" s="90"/>
      <c r="R902" s="90"/>
      <c r="S902" s="90"/>
      <c r="T902" s="139" t="b">
        <f t="shared" si="130"/>
        <v>0</v>
      </c>
      <c r="U902" s="139" t="b">
        <f t="shared" si="131"/>
        <v>0</v>
      </c>
      <c r="V902" s="139" t="b">
        <f t="shared" si="132"/>
        <v>0</v>
      </c>
      <c r="W902" s="139" t="b">
        <f t="shared" si="133"/>
        <v>0</v>
      </c>
      <c r="X902" s="139" t="b">
        <f t="shared" si="134"/>
        <v>0</v>
      </c>
      <c r="Y902" s="139" t="b">
        <f t="shared" si="135"/>
        <v>0</v>
      </c>
      <c r="Z902" s="139" t="b">
        <f t="shared" si="136"/>
        <v>0</v>
      </c>
      <c r="AA902" s="139" t="b">
        <f t="shared" si="137"/>
        <v>0</v>
      </c>
      <c r="AB902" s="139" t="b">
        <f t="shared" si="138"/>
        <v>0</v>
      </c>
      <c r="AC902" s="139">
        <f t="shared" si="139"/>
        <v>0</v>
      </c>
    </row>
    <row r="903" spans="16:29" x14ac:dyDescent="0.25">
      <c r="P903" s="90"/>
      <c r="Q903" s="90"/>
      <c r="R903" s="90"/>
      <c r="S903" s="90"/>
      <c r="T903" s="139" t="b">
        <f t="shared" si="130"/>
        <v>0</v>
      </c>
      <c r="U903" s="139" t="b">
        <f t="shared" si="131"/>
        <v>0</v>
      </c>
      <c r="V903" s="139" t="b">
        <f t="shared" si="132"/>
        <v>0</v>
      </c>
      <c r="W903" s="139" t="b">
        <f t="shared" si="133"/>
        <v>0</v>
      </c>
      <c r="X903" s="139" t="b">
        <f t="shared" si="134"/>
        <v>0</v>
      </c>
      <c r="Y903" s="139" t="b">
        <f t="shared" si="135"/>
        <v>0</v>
      </c>
      <c r="Z903" s="139" t="b">
        <f t="shared" si="136"/>
        <v>0</v>
      </c>
      <c r="AA903" s="139" t="b">
        <f t="shared" si="137"/>
        <v>0</v>
      </c>
      <c r="AB903" s="139" t="b">
        <f t="shared" si="138"/>
        <v>0</v>
      </c>
      <c r="AC903" s="139">
        <f t="shared" si="139"/>
        <v>0</v>
      </c>
    </row>
    <row r="904" spans="16:29" x14ac:dyDescent="0.25">
      <c r="P904" s="90"/>
      <c r="Q904" s="90"/>
      <c r="R904" s="90"/>
      <c r="S904" s="90"/>
      <c r="T904" s="139" t="b">
        <f t="shared" si="130"/>
        <v>0</v>
      </c>
      <c r="U904" s="139" t="b">
        <f t="shared" si="131"/>
        <v>0</v>
      </c>
      <c r="V904" s="139" t="b">
        <f t="shared" si="132"/>
        <v>0</v>
      </c>
      <c r="W904" s="139" t="b">
        <f t="shared" si="133"/>
        <v>0</v>
      </c>
      <c r="X904" s="139" t="b">
        <f t="shared" si="134"/>
        <v>0</v>
      </c>
      <c r="Y904" s="139" t="b">
        <f t="shared" si="135"/>
        <v>0</v>
      </c>
      <c r="Z904" s="139" t="b">
        <f t="shared" si="136"/>
        <v>0</v>
      </c>
      <c r="AA904" s="139" t="b">
        <f t="shared" si="137"/>
        <v>0</v>
      </c>
      <c r="AB904" s="139" t="b">
        <f t="shared" si="138"/>
        <v>0</v>
      </c>
      <c r="AC904" s="139">
        <f t="shared" si="139"/>
        <v>0</v>
      </c>
    </row>
    <row r="905" spans="16:29" x14ac:dyDescent="0.25">
      <c r="P905" s="90"/>
      <c r="Q905" s="90"/>
      <c r="R905" s="90"/>
      <c r="S905" s="90"/>
      <c r="T905" s="139" t="b">
        <f t="shared" si="130"/>
        <v>0</v>
      </c>
      <c r="U905" s="139" t="b">
        <f t="shared" si="131"/>
        <v>0</v>
      </c>
      <c r="V905" s="139" t="b">
        <f t="shared" si="132"/>
        <v>0</v>
      </c>
      <c r="W905" s="139" t="b">
        <f t="shared" si="133"/>
        <v>0</v>
      </c>
      <c r="X905" s="139" t="b">
        <f t="shared" si="134"/>
        <v>0</v>
      </c>
      <c r="Y905" s="139" t="b">
        <f t="shared" si="135"/>
        <v>0</v>
      </c>
      <c r="Z905" s="139" t="b">
        <f t="shared" si="136"/>
        <v>0</v>
      </c>
      <c r="AA905" s="139" t="b">
        <f t="shared" si="137"/>
        <v>0</v>
      </c>
      <c r="AB905" s="139" t="b">
        <f t="shared" si="138"/>
        <v>0</v>
      </c>
      <c r="AC905" s="139">
        <f t="shared" si="139"/>
        <v>0</v>
      </c>
    </row>
    <row r="906" spans="16:29" x14ac:dyDescent="0.25">
      <c r="P906" s="90"/>
      <c r="Q906" s="90"/>
      <c r="R906" s="90"/>
      <c r="S906" s="90"/>
      <c r="T906" s="139" t="b">
        <f t="shared" si="130"/>
        <v>0</v>
      </c>
      <c r="U906" s="139" t="b">
        <f t="shared" si="131"/>
        <v>0</v>
      </c>
      <c r="V906" s="139" t="b">
        <f t="shared" si="132"/>
        <v>0</v>
      </c>
      <c r="W906" s="139" t="b">
        <f t="shared" si="133"/>
        <v>0</v>
      </c>
      <c r="X906" s="139" t="b">
        <f t="shared" si="134"/>
        <v>0</v>
      </c>
      <c r="Y906" s="139" t="b">
        <f t="shared" si="135"/>
        <v>0</v>
      </c>
      <c r="Z906" s="139" t="b">
        <f t="shared" si="136"/>
        <v>0</v>
      </c>
      <c r="AA906" s="139" t="b">
        <f t="shared" si="137"/>
        <v>0</v>
      </c>
      <c r="AB906" s="139" t="b">
        <f t="shared" si="138"/>
        <v>0</v>
      </c>
      <c r="AC906" s="139">
        <f t="shared" si="139"/>
        <v>0</v>
      </c>
    </row>
    <row r="907" spans="16:29" x14ac:dyDescent="0.25">
      <c r="P907" s="90"/>
      <c r="Q907" s="90"/>
      <c r="R907" s="90"/>
      <c r="S907" s="90"/>
      <c r="T907" s="139" t="b">
        <f t="shared" si="130"/>
        <v>0</v>
      </c>
      <c r="U907" s="139" t="b">
        <f t="shared" si="131"/>
        <v>0</v>
      </c>
      <c r="V907" s="139" t="b">
        <f t="shared" si="132"/>
        <v>0</v>
      </c>
      <c r="W907" s="139" t="b">
        <f t="shared" si="133"/>
        <v>0</v>
      </c>
      <c r="X907" s="139" t="b">
        <f t="shared" si="134"/>
        <v>0</v>
      </c>
      <c r="Y907" s="139" t="b">
        <f t="shared" si="135"/>
        <v>0</v>
      </c>
      <c r="Z907" s="139" t="b">
        <f t="shared" si="136"/>
        <v>0</v>
      </c>
      <c r="AA907" s="139" t="b">
        <f t="shared" si="137"/>
        <v>0</v>
      </c>
      <c r="AB907" s="139" t="b">
        <f t="shared" si="138"/>
        <v>0</v>
      </c>
      <c r="AC907" s="139">
        <f t="shared" si="139"/>
        <v>0</v>
      </c>
    </row>
    <row r="908" spans="16:29" x14ac:dyDescent="0.25">
      <c r="P908" s="90"/>
      <c r="Q908" s="90"/>
      <c r="R908" s="90"/>
      <c r="S908" s="90"/>
      <c r="T908" s="139" t="b">
        <f t="shared" si="130"/>
        <v>0</v>
      </c>
      <c r="U908" s="139" t="b">
        <f t="shared" si="131"/>
        <v>0</v>
      </c>
      <c r="V908" s="139" t="b">
        <f t="shared" si="132"/>
        <v>0</v>
      </c>
      <c r="W908" s="139" t="b">
        <f t="shared" si="133"/>
        <v>0</v>
      </c>
      <c r="X908" s="139" t="b">
        <f t="shared" si="134"/>
        <v>0</v>
      </c>
      <c r="Y908" s="139" t="b">
        <f t="shared" si="135"/>
        <v>0</v>
      </c>
      <c r="Z908" s="139" t="b">
        <f t="shared" si="136"/>
        <v>0</v>
      </c>
      <c r="AA908" s="139" t="b">
        <f t="shared" si="137"/>
        <v>0</v>
      </c>
      <c r="AB908" s="139" t="b">
        <f t="shared" si="138"/>
        <v>0</v>
      </c>
      <c r="AC908" s="139">
        <f t="shared" si="139"/>
        <v>0</v>
      </c>
    </row>
    <row r="909" spans="16:29" x14ac:dyDescent="0.25">
      <c r="P909" s="90"/>
      <c r="Q909" s="90"/>
      <c r="R909" s="90"/>
      <c r="S909" s="90"/>
      <c r="T909" s="139" t="b">
        <f t="shared" si="130"/>
        <v>0</v>
      </c>
      <c r="U909" s="139" t="b">
        <f t="shared" si="131"/>
        <v>0</v>
      </c>
      <c r="V909" s="139" t="b">
        <f t="shared" si="132"/>
        <v>0</v>
      </c>
      <c r="W909" s="139" t="b">
        <f t="shared" si="133"/>
        <v>0</v>
      </c>
      <c r="X909" s="139" t="b">
        <f t="shared" si="134"/>
        <v>0</v>
      </c>
      <c r="Y909" s="139" t="b">
        <f t="shared" si="135"/>
        <v>0</v>
      </c>
      <c r="Z909" s="139" t="b">
        <f t="shared" si="136"/>
        <v>0</v>
      </c>
      <c r="AA909" s="139" t="b">
        <f t="shared" si="137"/>
        <v>0</v>
      </c>
      <c r="AB909" s="139" t="b">
        <f t="shared" si="138"/>
        <v>0</v>
      </c>
      <c r="AC909" s="139">
        <f t="shared" si="139"/>
        <v>0</v>
      </c>
    </row>
    <row r="910" spans="16:29" x14ac:dyDescent="0.25">
      <c r="P910" s="90"/>
      <c r="Q910" s="90"/>
      <c r="R910" s="90"/>
      <c r="S910" s="90"/>
      <c r="T910" s="139" t="b">
        <f t="shared" si="130"/>
        <v>0</v>
      </c>
      <c r="U910" s="139" t="b">
        <f t="shared" si="131"/>
        <v>0</v>
      </c>
      <c r="V910" s="139" t="b">
        <f t="shared" si="132"/>
        <v>0</v>
      </c>
      <c r="W910" s="139" t="b">
        <f t="shared" si="133"/>
        <v>0</v>
      </c>
      <c r="X910" s="139" t="b">
        <f t="shared" si="134"/>
        <v>0</v>
      </c>
      <c r="Y910" s="139" t="b">
        <f t="shared" si="135"/>
        <v>0</v>
      </c>
      <c r="Z910" s="139" t="b">
        <f t="shared" si="136"/>
        <v>0</v>
      </c>
      <c r="AA910" s="139" t="b">
        <f t="shared" si="137"/>
        <v>0</v>
      </c>
      <c r="AB910" s="139" t="b">
        <f t="shared" si="138"/>
        <v>0</v>
      </c>
      <c r="AC910" s="139">
        <f t="shared" si="139"/>
        <v>0</v>
      </c>
    </row>
    <row r="911" spans="16:29" x14ac:dyDescent="0.25">
      <c r="P911" s="90"/>
      <c r="Q911" s="90"/>
      <c r="R911" s="90"/>
      <c r="S911" s="90"/>
      <c r="T911" s="139" t="b">
        <f t="shared" ref="T911:T974" si="140">IF(P911="&lt; 15 km/jour",IF(Q911="&gt; 75% du temps dans le trafic urbain",IF(R911="peu de chargement (&lt; 30 l)",IF(S911="&gt; 75 % du temps max. 1 passager",TRUE(),))))</f>
        <v>0</v>
      </c>
      <c r="U911" s="139" t="b">
        <f t="shared" ref="U911:U974" si="141">IF(P911="&lt; 100 km/jour",IF(Q911="&gt; 75% du temps dans le trafic urbain",IF(R911="quantité moy. chargement (30-300 l)",IF(S911="&gt; 75 % du temps max. 4 passagers",TRUE(),))))</f>
        <v>0</v>
      </c>
      <c r="V911" s="139" t="b">
        <f t="shared" ref="V911:V974" si="142">IF(P911="&lt; 100 km/jour",IF(Q911="&gt; 75% du temps dans le trafic urbain",IF(R911="quantité moy. chargement (30-300 l)",IF(S911="&gt; 75 % du temps max. 1 passager",TRUE(),))))</f>
        <v>0</v>
      </c>
      <c r="W911" s="139" t="b">
        <f t="shared" ref="W911:W974" si="143">IF(P911="&lt; 100 km/jour",IF(Q911="&gt; 75% du temps dans le trafic urbain",IF(R911="peu de chargement (&lt; 30 l)",IF(S911="&gt; 75 % du temps max. 1 passager",TRUE(),))))</f>
        <v>0</v>
      </c>
      <c r="X911" s="139" t="b">
        <f t="shared" ref="X911:X974" si="144">IF(P911="&lt; 100 km/jour",IF(Q911="&gt; 75% du temps dans le trafic urbain",IF(R911="peu de chargement (&lt; 30 l)",IF(S911="&gt; 75 % du temps max. 4 passagers",TRUE(),))))</f>
        <v>0</v>
      </c>
      <c r="Y911" s="139" t="b">
        <f t="shared" ref="Y911:Y974" si="145">IF(P911="&lt; 15 km/jour",IF(Q911="&gt; 75% du temps dans le trafic urbain",IF(R911="quantité moy. chargement (30-300 l)",IF(S911="&gt; 75 % du temps max. 4 passagers",TRUE(),))))</f>
        <v>0</v>
      </c>
      <c r="Z911" s="139" t="b">
        <f t="shared" ref="Z911:Z974" si="146">IF(P911="&lt; 15 km/jour",IF(Q911="&gt; 75% du temps dans le trafic urbain",IF(R911="quantité moy. chargement (30-300 l)",IF(S911="&gt; 75 % du temps max. 1 passager",TRUE(),))))</f>
        <v>0</v>
      </c>
      <c r="AA911" s="139" t="b">
        <f t="shared" ref="AA911:AA974" si="147">IF(P911="&lt; 15 km/jour",IF(Q911="&gt; 75% du temps dans le trafic urbain",IF(R911="peu de chargement (&lt; 30 l)",IF(S911="&gt; 75 % du temps max. 1 passager",TRUE(),))))</f>
        <v>0</v>
      </c>
      <c r="AB911" s="139" t="b">
        <f t="shared" ref="AB911:AB974" si="148">IF(P911="&lt; 15 km/jour",IF(Q911="&gt; 75% du temps dans le trafic urbain",IF(R911="peu de chargement (&lt; 30 l)",IF(S911="&gt; 75 % du temps max. 4 passagers",TRUE(),))))</f>
        <v>0</v>
      </c>
      <c r="AC911" s="139">
        <f t="shared" ref="AC911:AC974" si="149">COUNTIF(U911:AB911,TRUE())</f>
        <v>0</v>
      </c>
    </row>
    <row r="912" spans="16:29" x14ac:dyDescent="0.25">
      <c r="P912" s="90"/>
      <c r="Q912" s="90"/>
      <c r="R912" s="90"/>
      <c r="S912" s="90"/>
      <c r="T912" s="139" t="b">
        <f t="shared" si="140"/>
        <v>0</v>
      </c>
      <c r="U912" s="139" t="b">
        <f t="shared" si="141"/>
        <v>0</v>
      </c>
      <c r="V912" s="139" t="b">
        <f t="shared" si="142"/>
        <v>0</v>
      </c>
      <c r="W912" s="139" t="b">
        <f t="shared" si="143"/>
        <v>0</v>
      </c>
      <c r="X912" s="139" t="b">
        <f t="shared" si="144"/>
        <v>0</v>
      </c>
      <c r="Y912" s="139" t="b">
        <f t="shared" si="145"/>
        <v>0</v>
      </c>
      <c r="Z912" s="139" t="b">
        <f t="shared" si="146"/>
        <v>0</v>
      </c>
      <c r="AA912" s="139" t="b">
        <f t="shared" si="147"/>
        <v>0</v>
      </c>
      <c r="AB912" s="139" t="b">
        <f t="shared" si="148"/>
        <v>0</v>
      </c>
      <c r="AC912" s="139">
        <f t="shared" si="149"/>
        <v>0</v>
      </c>
    </row>
    <row r="913" spans="16:29" x14ac:dyDescent="0.25">
      <c r="P913" s="90"/>
      <c r="Q913" s="90"/>
      <c r="R913" s="90"/>
      <c r="S913" s="90"/>
      <c r="T913" s="139" t="b">
        <f t="shared" si="140"/>
        <v>0</v>
      </c>
      <c r="U913" s="139" t="b">
        <f t="shared" si="141"/>
        <v>0</v>
      </c>
      <c r="V913" s="139" t="b">
        <f t="shared" si="142"/>
        <v>0</v>
      </c>
      <c r="W913" s="139" t="b">
        <f t="shared" si="143"/>
        <v>0</v>
      </c>
      <c r="X913" s="139" t="b">
        <f t="shared" si="144"/>
        <v>0</v>
      </c>
      <c r="Y913" s="139" t="b">
        <f t="shared" si="145"/>
        <v>0</v>
      </c>
      <c r="Z913" s="139" t="b">
        <f t="shared" si="146"/>
        <v>0</v>
      </c>
      <c r="AA913" s="139" t="b">
        <f t="shared" si="147"/>
        <v>0</v>
      </c>
      <c r="AB913" s="139" t="b">
        <f t="shared" si="148"/>
        <v>0</v>
      </c>
      <c r="AC913" s="139">
        <f t="shared" si="149"/>
        <v>0</v>
      </c>
    </row>
    <row r="914" spans="16:29" x14ac:dyDescent="0.25">
      <c r="P914" s="90"/>
      <c r="Q914" s="90"/>
      <c r="R914" s="90"/>
      <c r="S914" s="90"/>
      <c r="T914" s="139" t="b">
        <f t="shared" si="140"/>
        <v>0</v>
      </c>
      <c r="U914" s="139" t="b">
        <f t="shared" si="141"/>
        <v>0</v>
      </c>
      <c r="V914" s="139" t="b">
        <f t="shared" si="142"/>
        <v>0</v>
      </c>
      <c r="W914" s="139" t="b">
        <f t="shared" si="143"/>
        <v>0</v>
      </c>
      <c r="X914" s="139" t="b">
        <f t="shared" si="144"/>
        <v>0</v>
      </c>
      <c r="Y914" s="139" t="b">
        <f t="shared" si="145"/>
        <v>0</v>
      </c>
      <c r="Z914" s="139" t="b">
        <f t="shared" si="146"/>
        <v>0</v>
      </c>
      <c r="AA914" s="139" t="b">
        <f t="shared" si="147"/>
        <v>0</v>
      </c>
      <c r="AB914" s="139" t="b">
        <f t="shared" si="148"/>
        <v>0</v>
      </c>
      <c r="AC914" s="139">
        <f t="shared" si="149"/>
        <v>0</v>
      </c>
    </row>
    <row r="915" spans="16:29" x14ac:dyDescent="0.25">
      <c r="P915" s="90"/>
      <c r="Q915" s="90"/>
      <c r="R915" s="90"/>
      <c r="S915" s="90"/>
      <c r="T915" s="139" t="b">
        <f t="shared" si="140"/>
        <v>0</v>
      </c>
      <c r="U915" s="139" t="b">
        <f t="shared" si="141"/>
        <v>0</v>
      </c>
      <c r="V915" s="139" t="b">
        <f t="shared" si="142"/>
        <v>0</v>
      </c>
      <c r="W915" s="139" t="b">
        <f t="shared" si="143"/>
        <v>0</v>
      </c>
      <c r="X915" s="139" t="b">
        <f t="shared" si="144"/>
        <v>0</v>
      </c>
      <c r="Y915" s="139" t="b">
        <f t="shared" si="145"/>
        <v>0</v>
      </c>
      <c r="Z915" s="139" t="b">
        <f t="shared" si="146"/>
        <v>0</v>
      </c>
      <c r="AA915" s="139" t="b">
        <f t="shared" si="147"/>
        <v>0</v>
      </c>
      <c r="AB915" s="139" t="b">
        <f t="shared" si="148"/>
        <v>0</v>
      </c>
      <c r="AC915" s="139">
        <f t="shared" si="149"/>
        <v>0</v>
      </c>
    </row>
    <row r="916" spans="16:29" x14ac:dyDescent="0.25">
      <c r="P916" s="90"/>
      <c r="Q916" s="90"/>
      <c r="R916" s="90"/>
      <c r="S916" s="90"/>
      <c r="T916" s="139" t="b">
        <f t="shared" si="140"/>
        <v>0</v>
      </c>
      <c r="U916" s="139" t="b">
        <f t="shared" si="141"/>
        <v>0</v>
      </c>
      <c r="V916" s="139" t="b">
        <f t="shared" si="142"/>
        <v>0</v>
      </c>
      <c r="W916" s="139" t="b">
        <f t="shared" si="143"/>
        <v>0</v>
      </c>
      <c r="X916" s="139" t="b">
        <f t="shared" si="144"/>
        <v>0</v>
      </c>
      <c r="Y916" s="139" t="b">
        <f t="shared" si="145"/>
        <v>0</v>
      </c>
      <c r="Z916" s="139" t="b">
        <f t="shared" si="146"/>
        <v>0</v>
      </c>
      <c r="AA916" s="139" t="b">
        <f t="shared" si="147"/>
        <v>0</v>
      </c>
      <c r="AB916" s="139" t="b">
        <f t="shared" si="148"/>
        <v>0</v>
      </c>
      <c r="AC916" s="139">
        <f t="shared" si="149"/>
        <v>0</v>
      </c>
    </row>
    <row r="917" spans="16:29" x14ac:dyDescent="0.25">
      <c r="P917" s="90"/>
      <c r="Q917" s="90"/>
      <c r="R917" s="90"/>
      <c r="S917" s="90"/>
      <c r="T917" s="139" t="b">
        <f t="shared" si="140"/>
        <v>0</v>
      </c>
      <c r="U917" s="139" t="b">
        <f t="shared" si="141"/>
        <v>0</v>
      </c>
      <c r="V917" s="139" t="b">
        <f t="shared" si="142"/>
        <v>0</v>
      </c>
      <c r="W917" s="139" t="b">
        <f t="shared" si="143"/>
        <v>0</v>
      </c>
      <c r="X917" s="139" t="b">
        <f t="shared" si="144"/>
        <v>0</v>
      </c>
      <c r="Y917" s="139" t="b">
        <f t="shared" si="145"/>
        <v>0</v>
      </c>
      <c r="Z917" s="139" t="b">
        <f t="shared" si="146"/>
        <v>0</v>
      </c>
      <c r="AA917" s="139" t="b">
        <f t="shared" si="147"/>
        <v>0</v>
      </c>
      <c r="AB917" s="139" t="b">
        <f t="shared" si="148"/>
        <v>0</v>
      </c>
      <c r="AC917" s="139">
        <f t="shared" si="149"/>
        <v>0</v>
      </c>
    </row>
    <row r="918" spans="16:29" x14ac:dyDescent="0.25">
      <c r="P918" s="90"/>
      <c r="Q918" s="90"/>
      <c r="R918" s="90"/>
      <c r="S918" s="90"/>
      <c r="T918" s="139" t="b">
        <f t="shared" si="140"/>
        <v>0</v>
      </c>
      <c r="U918" s="139" t="b">
        <f t="shared" si="141"/>
        <v>0</v>
      </c>
      <c r="V918" s="139" t="b">
        <f t="shared" si="142"/>
        <v>0</v>
      </c>
      <c r="W918" s="139" t="b">
        <f t="shared" si="143"/>
        <v>0</v>
      </c>
      <c r="X918" s="139" t="b">
        <f t="shared" si="144"/>
        <v>0</v>
      </c>
      <c r="Y918" s="139" t="b">
        <f t="shared" si="145"/>
        <v>0</v>
      </c>
      <c r="Z918" s="139" t="b">
        <f t="shared" si="146"/>
        <v>0</v>
      </c>
      <c r="AA918" s="139" t="b">
        <f t="shared" si="147"/>
        <v>0</v>
      </c>
      <c r="AB918" s="139" t="b">
        <f t="shared" si="148"/>
        <v>0</v>
      </c>
      <c r="AC918" s="139">
        <f t="shared" si="149"/>
        <v>0</v>
      </c>
    </row>
    <row r="919" spans="16:29" x14ac:dyDescent="0.25">
      <c r="P919" s="90"/>
      <c r="Q919" s="90"/>
      <c r="R919" s="90"/>
      <c r="S919" s="90"/>
      <c r="T919" s="139" t="b">
        <f t="shared" si="140"/>
        <v>0</v>
      </c>
      <c r="U919" s="139" t="b">
        <f t="shared" si="141"/>
        <v>0</v>
      </c>
      <c r="V919" s="139" t="b">
        <f t="shared" si="142"/>
        <v>0</v>
      </c>
      <c r="W919" s="139" t="b">
        <f t="shared" si="143"/>
        <v>0</v>
      </c>
      <c r="X919" s="139" t="b">
        <f t="shared" si="144"/>
        <v>0</v>
      </c>
      <c r="Y919" s="139" t="b">
        <f t="shared" si="145"/>
        <v>0</v>
      </c>
      <c r="Z919" s="139" t="b">
        <f t="shared" si="146"/>
        <v>0</v>
      </c>
      <c r="AA919" s="139" t="b">
        <f t="shared" si="147"/>
        <v>0</v>
      </c>
      <c r="AB919" s="139" t="b">
        <f t="shared" si="148"/>
        <v>0</v>
      </c>
      <c r="AC919" s="139">
        <f t="shared" si="149"/>
        <v>0</v>
      </c>
    </row>
    <row r="920" spans="16:29" x14ac:dyDescent="0.25">
      <c r="P920" s="90"/>
      <c r="Q920" s="90"/>
      <c r="R920" s="90"/>
      <c r="S920" s="90"/>
      <c r="T920" s="139" t="b">
        <f t="shared" si="140"/>
        <v>0</v>
      </c>
      <c r="U920" s="139" t="b">
        <f t="shared" si="141"/>
        <v>0</v>
      </c>
      <c r="V920" s="139" t="b">
        <f t="shared" si="142"/>
        <v>0</v>
      </c>
      <c r="W920" s="139" t="b">
        <f t="shared" si="143"/>
        <v>0</v>
      </c>
      <c r="X920" s="139" t="b">
        <f t="shared" si="144"/>
        <v>0</v>
      </c>
      <c r="Y920" s="139" t="b">
        <f t="shared" si="145"/>
        <v>0</v>
      </c>
      <c r="Z920" s="139" t="b">
        <f t="shared" si="146"/>
        <v>0</v>
      </c>
      <c r="AA920" s="139" t="b">
        <f t="shared" si="147"/>
        <v>0</v>
      </c>
      <c r="AB920" s="139" t="b">
        <f t="shared" si="148"/>
        <v>0</v>
      </c>
      <c r="AC920" s="139">
        <f t="shared" si="149"/>
        <v>0</v>
      </c>
    </row>
    <row r="921" spans="16:29" x14ac:dyDescent="0.25">
      <c r="P921" s="90"/>
      <c r="Q921" s="90"/>
      <c r="R921" s="90"/>
      <c r="S921" s="90"/>
      <c r="T921" s="139" t="b">
        <f t="shared" si="140"/>
        <v>0</v>
      </c>
      <c r="U921" s="139" t="b">
        <f t="shared" si="141"/>
        <v>0</v>
      </c>
      <c r="V921" s="139" t="b">
        <f t="shared" si="142"/>
        <v>0</v>
      </c>
      <c r="W921" s="139" t="b">
        <f t="shared" si="143"/>
        <v>0</v>
      </c>
      <c r="X921" s="139" t="b">
        <f t="shared" si="144"/>
        <v>0</v>
      </c>
      <c r="Y921" s="139" t="b">
        <f t="shared" si="145"/>
        <v>0</v>
      </c>
      <c r="Z921" s="139" t="b">
        <f t="shared" si="146"/>
        <v>0</v>
      </c>
      <c r="AA921" s="139" t="b">
        <f t="shared" si="147"/>
        <v>0</v>
      </c>
      <c r="AB921" s="139" t="b">
        <f t="shared" si="148"/>
        <v>0</v>
      </c>
      <c r="AC921" s="139">
        <f t="shared" si="149"/>
        <v>0</v>
      </c>
    </row>
    <row r="922" spans="16:29" x14ac:dyDescent="0.25">
      <c r="P922" s="90"/>
      <c r="Q922" s="90"/>
      <c r="R922" s="90"/>
      <c r="S922" s="90"/>
      <c r="T922" s="139" t="b">
        <f t="shared" si="140"/>
        <v>0</v>
      </c>
      <c r="U922" s="139" t="b">
        <f t="shared" si="141"/>
        <v>0</v>
      </c>
      <c r="V922" s="139" t="b">
        <f t="shared" si="142"/>
        <v>0</v>
      </c>
      <c r="W922" s="139" t="b">
        <f t="shared" si="143"/>
        <v>0</v>
      </c>
      <c r="X922" s="139" t="b">
        <f t="shared" si="144"/>
        <v>0</v>
      </c>
      <c r="Y922" s="139" t="b">
        <f t="shared" si="145"/>
        <v>0</v>
      </c>
      <c r="Z922" s="139" t="b">
        <f t="shared" si="146"/>
        <v>0</v>
      </c>
      <c r="AA922" s="139" t="b">
        <f t="shared" si="147"/>
        <v>0</v>
      </c>
      <c r="AB922" s="139" t="b">
        <f t="shared" si="148"/>
        <v>0</v>
      </c>
      <c r="AC922" s="139">
        <f t="shared" si="149"/>
        <v>0</v>
      </c>
    </row>
    <row r="923" spans="16:29" x14ac:dyDescent="0.25">
      <c r="P923" s="90"/>
      <c r="Q923" s="90"/>
      <c r="R923" s="90"/>
      <c r="S923" s="90"/>
      <c r="T923" s="139" t="b">
        <f t="shared" si="140"/>
        <v>0</v>
      </c>
      <c r="U923" s="139" t="b">
        <f t="shared" si="141"/>
        <v>0</v>
      </c>
      <c r="V923" s="139" t="b">
        <f t="shared" si="142"/>
        <v>0</v>
      </c>
      <c r="W923" s="139" t="b">
        <f t="shared" si="143"/>
        <v>0</v>
      </c>
      <c r="X923" s="139" t="b">
        <f t="shared" si="144"/>
        <v>0</v>
      </c>
      <c r="Y923" s="139" t="b">
        <f t="shared" si="145"/>
        <v>0</v>
      </c>
      <c r="Z923" s="139" t="b">
        <f t="shared" si="146"/>
        <v>0</v>
      </c>
      <c r="AA923" s="139" t="b">
        <f t="shared" si="147"/>
        <v>0</v>
      </c>
      <c r="AB923" s="139" t="b">
        <f t="shared" si="148"/>
        <v>0</v>
      </c>
      <c r="AC923" s="139">
        <f t="shared" si="149"/>
        <v>0</v>
      </c>
    </row>
    <row r="924" spans="16:29" x14ac:dyDescent="0.25">
      <c r="P924" s="90"/>
      <c r="Q924" s="90"/>
      <c r="R924" s="90"/>
      <c r="S924" s="90"/>
      <c r="T924" s="139" t="b">
        <f t="shared" si="140"/>
        <v>0</v>
      </c>
      <c r="U924" s="139" t="b">
        <f t="shared" si="141"/>
        <v>0</v>
      </c>
      <c r="V924" s="139" t="b">
        <f t="shared" si="142"/>
        <v>0</v>
      </c>
      <c r="W924" s="139" t="b">
        <f t="shared" si="143"/>
        <v>0</v>
      </c>
      <c r="X924" s="139" t="b">
        <f t="shared" si="144"/>
        <v>0</v>
      </c>
      <c r="Y924" s="139" t="b">
        <f t="shared" si="145"/>
        <v>0</v>
      </c>
      <c r="Z924" s="139" t="b">
        <f t="shared" si="146"/>
        <v>0</v>
      </c>
      <c r="AA924" s="139" t="b">
        <f t="shared" si="147"/>
        <v>0</v>
      </c>
      <c r="AB924" s="139" t="b">
        <f t="shared" si="148"/>
        <v>0</v>
      </c>
      <c r="AC924" s="139">
        <f t="shared" si="149"/>
        <v>0</v>
      </c>
    </row>
    <row r="925" spans="16:29" x14ac:dyDescent="0.25">
      <c r="P925" s="90"/>
      <c r="Q925" s="90"/>
      <c r="R925" s="90"/>
      <c r="S925" s="90"/>
      <c r="T925" s="139" t="b">
        <f t="shared" si="140"/>
        <v>0</v>
      </c>
      <c r="U925" s="139" t="b">
        <f t="shared" si="141"/>
        <v>0</v>
      </c>
      <c r="V925" s="139" t="b">
        <f t="shared" si="142"/>
        <v>0</v>
      </c>
      <c r="W925" s="139" t="b">
        <f t="shared" si="143"/>
        <v>0</v>
      </c>
      <c r="X925" s="139" t="b">
        <f t="shared" si="144"/>
        <v>0</v>
      </c>
      <c r="Y925" s="139" t="b">
        <f t="shared" si="145"/>
        <v>0</v>
      </c>
      <c r="Z925" s="139" t="b">
        <f t="shared" si="146"/>
        <v>0</v>
      </c>
      <c r="AA925" s="139" t="b">
        <f t="shared" si="147"/>
        <v>0</v>
      </c>
      <c r="AB925" s="139" t="b">
        <f t="shared" si="148"/>
        <v>0</v>
      </c>
      <c r="AC925" s="139">
        <f t="shared" si="149"/>
        <v>0</v>
      </c>
    </row>
    <row r="926" spans="16:29" x14ac:dyDescent="0.25">
      <c r="P926" s="90"/>
      <c r="Q926" s="90"/>
      <c r="R926" s="90"/>
      <c r="S926" s="90"/>
      <c r="T926" s="139" t="b">
        <f t="shared" si="140"/>
        <v>0</v>
      </c>
      <c r="U926" s="139" t="b">
        <f t="shared" si="141"/>
        <v>0</v>
      </c>
      <c r="V926" s="139" t="b">
        <f t="shared" si="142"/>
        <v>0</v>
      </c>
      <c r="W926" s="139" t="b">
        <f t="shared" si="143"/>
        <v>0</v>
      </c>
      <c r="X926" s="139" t="b">
        <f t="shared" si="144"/>
        <v>0</v>
      </c>
      <c r="Y926" s="139" t="b">
        <f t="shared" si="145"/>
        <v>0</v>
      </c>
      <c r="Z926" s="139" t="b">
        <f t="shared" si="146"/>
        <v>0</v>
      </c>
      <c r="AA926" s="139" t="b">
        <f t="shared" si="147"/>
        <v>0</v>
      </c>
      <c r="AB926" s="139" t="b">
        <f t="shared" si="148"/>
        <v>0</v>
      </c>
      <c r="AC926" s="139">
        <f t="shared" si="149"/>
        <v>0</v>
      </c>
    </row>
    <row r="927" spans="16:29" x14ac:dyDescent="0.25">
      <c r="P927" s="90"/>
      <c r="Q927" s="90"/>
      <c r="R927" s="90"/>
      <c r="S927" s="90"/>
      <c r="T927" s="139" t="b">
        <f t="shared" si="140"/>
        <v>0</v>
      </c>
      <c r="U927" s="139" t="b">
        <f t="shared" si="141"/>
        <v>0</v>
      </c>
      <c r="V927" s="139" t="b">
        <f t="shared" si="142"/>
        <v>0</v>
      </c>
      <c r="W927" s="139" t="b">
        <f t="shared" si="143"/>
        <v>0</v>
      </c>
      <c r="X927" s="139" t="b">
        <f t="shared" si="144"/>
        <v>0</v>
      </c>
      <c r="Y927" s="139" t="b">
        <f t="shared" si="145"/>
        <v>0</v>
      </c>
      <c r="Z927" s="139" t="b">
        <f t="shared" si="146"/>
        <v>0</v>
      </c>
      <c r="AA927" s="139" t="b">
        <f t="shared" si="147"/>
        <v>0</v>
      </c>
      <c r="AB927" s="139" t="b">
        <f t="shared" si="148"/>
        <v>0</v>
      </c>
      <c r="AC927" s="139">
        <f t="shared" si="149"/>
        <v>0</v>
      </c>
    </row>
    <row r="928" spans="16:29" x14ac:dyDescent="0.25">
      <c r="P928" s="90"/>
      <c r="Q928" s="90"/>
      <c r="R928" s="90"/>
      <c r="S928" s="90"/>
      <c r="T928" s="139" t="b">
        <f t="shared" si="140"/>
        <v>0</v>
      </c>
      <c r="U928" s="139" t="b">
        <f t="shared" si="141"/>
        <v>0</v>
      </c>
      <c r="V928" s="139" t="b">
        <f t="shared" si="142"/>
        <v>0</v>
      </c>
      <c r="W928" s="139" t="b">
        <f t="shared" si="143"/>
        <v>0</v>
      </c>
      <c r="X928" s="139" t="b">
        <f t="shared" si="144"/>
        <v>0</v>
      </c>
      <c r="Y928" s="139" t="b">
        <f t="shared" si="145"/>
        <v>0</v>
      </c>
      <c r="Z928" s="139" t="b">
        <f t="shared" si="146"/>
        <v>0</v>
      </c>
      <c r="AA928" s="139" t="b">
        <f t="shared" si="147"/>
        <v>0</v>
      </c>
      <c r="AB928" s="139" t="b">
        <f t="shared" si="148"/>
        <v>0</v>
      </c>
      <c r="AC928" s="139">
        <f t="shared" si="149"/>
        <v>0</v>
      </c>
    </row>
    <row r="929" spans="16:29" x14ac:dyDescent="0.25">
      <c r="P929" s="90"/>
      <c r="Q929" s="90"/>
      <c r="R929" s="90"/>
      <c r="S929" s="90"/>
      <c r="T929" s="139" t="b">
        <f t="shared" si="140"/>
        <v>0</v>
      </c>
      <c r="U929" s="139" t="b">
        <f t="shared" si="141"/>
        <v>0</v>
      </c>
      <c r="V929" s="139" t="b">
        <f t="shared" si="142"/>
        <v>0</v>
      </c>
      <c r="W929" s="139" t="b">
        <f t="shared" si="143"/>
        <v>0</v>
      </c>
      <c r="X929" s="139" t="b">
        <f t="shared" si="144"/>
        <v>0</v>
      </c>
      <c r="Y929" s="139" t="b">
        <f t="shared" si="145"/>
        <v>0</v>
      </c>
      <c r="Z929" s="139" t="b">
        <f t="shared" si="146"/>
        <v>0</v>
      </c>
      <c r="AA929" s="139" t="b">
        <f t="shared" si="147"/>
        <v>0</v>
      </c>
      <c r="AB929" s="139" t="b">
        <f t="shared" si="148"/>
        <v>0</v>
      </c>
      <c r="AC929" s="139">
        <f t="shared" si="149"/>
        <v>0</v>
      </c>
    </row>
    <row r="930" spans="16:29" x14ac:dyDescent="0.25">
      <c r="P930" s="90"/>
      <c r="Q930" s="90"/>
      <c r="R930" s="90"/>
      <c r="S930" s="90"/>
      <c r="T930" s="139" t="b">
        <f t="shared" si="140"/>
        <v>0</v>
      </c>
      <c r="U930" s="139" t="b">
        <f t="shared" si="141"/>
        <v>0</v>
      </c>
      <c r="V930" s="139" t="b">
        <f t="shared" si="142"/>
        <v>0</v>
      </c>
      <c r="W930" s="139" t="b">
        <f t="shared" si="143"/>
        <v>0</v>
      </c>
      <c r="X930" s="139" t="b">
        <f t="shared" si="144"/>
        <v>0</v>
      </c>
      <c r="Y930" s="139" t="b">
        <f t="shared" si="145"/>
        <v>0</v>
      </c>
      <c r="Z930" s="139" t="b">
        <f t="shared" si="146"/>
        <v>0</v>
      </c>
      <c r="AA930" s="139" t="b">
        <f t="shared" si="147"/>
        <v>0</v>
      </c>
      <c r="AB930" s="139" t="b">
        <f t="shared" si="148"/>
        <v>0</v>
      </c>
      <c r="AC930" s="139">
        <f t="shared" si="149"/>
        <v>0</v>
      </c>
    </row>
    <row r="931" spans="16:29" x14ac:dyDescent="0.25">
      <c r="P931" s="90"/>
      <c r="Q931" s="90"/>
      <c r="R931" s="90"/>
      <c r="S931" s="90"/>
      <c r="T931" s="139" t="b">
        <f t="shared" si="140"/>
        <v>0</v>
      </c>
      <c r="U931" s="139" t="b">
        <f t="shared" si="141"/>
        <v>0</v>
      </c>
      <c r="V931" s="139" t="b">
        <f t="shared" si="142"/>
        <v>0</v>
      </c>
      <c r="W931" s="139" t="b">
        <f t="shared" si="143"/>
        <v>0</v>
      </c>
      <c r="X931" s="139" t="b">
        <f t="shared" si="144"/>
        <v>0</v>
      </c>
      <c r="Y931" s="139" t="b">
        <f t="shared" si="145"/>
        <v>0</v>
      </c>
      <c r="Z931" s="139" t="b">
        <f t="shared" si="146"/>
        <v>0</v>
      </c>
      <c r="AA931" s="139" t="b">
        <f t="shared" si="147"/>
        <v>0</v>
      </c>
      <c r="AB931" s="139" t="b">
        <f t="shared" si="148"/>
        <v>0</v>
      </c>
      <c r="AC931" s="139">
        <f t="shared" si="149"/>
        <v>0</v>
      </c>
    </row>
    <row r="932" spans="16:29" x14ac:dyDescent="0.25">
      <c r="P932" s="90"/>
      <c r="Q932" s="90"/>
      <c r="R932" s="90"/>
      <c r="S932" s="90"/>
      <c r="T932" s="139" t="b">
        <f t="shared" si="140"/>
        <v>0</v>
      </c>
      <c r="U932" s="139" t="b">
        <f t="shared" si="141"/>
        <v>0</v>
      </c>
      <c r="V932" s="139" t="b">
        <f t="shared" si="142"/>
        <v>0</v>
      </c>
      <c r="W932" s="139" t="b">
        <f t="shared" si="143"/>
        <v>0</v>
      </c>
      <c r="X932" s="139" t="b">
        <f t="shared" si="144"/>
        <v>0</v>
      </c>
      <c r="Y932" s="139" t="b">
        <f t="shared" si="145"/>
        <v>0</v>
      </c>
      <c r="Z932" s="139" t="b">
        <f t="shared" si="146"/>
        <v>0</v>
      </c>
      <c r="AA932" s="139" t="b">
        <f t="shared" si="147"/>
        <v>0</v>
      </c>
      <c r="AB932" s="139" t="b">
        <f t="shared" si="148"/>
        <v>0</v>
      </c>
      <c r="AC932" s="139">
        <f t="shared" si="149"/>
        <v>0</v>
      </c>
    </row>
    <row r="933" spans="16:29" x14ac:dyDescent="0.25">
      <c r="P933" s="90"/>
      <c r="Q933" s="90"/>
      <c r="R933" s="90"/>
      <c r="S933" s="90"/>
      <c r="T933" s="139" t="b">
        <f t="shared" si="140"/>
        <v>0</v>
      </c>
      <c r="U933" s="139" t="b">
        <f t="shared" si="141"/>
        <v>0</v>
      </c>
      <c r="V933" s="139" t="b">
        <f t="shared" si="142"/>
        <v>0</v>
      </c>
      <c r="W933" s="139" t="b">
        <f t="shared" si="143"/>
        <v>0</v>
      </c>
      <c r="X933" s="139" t="b">
        <f t="shared" si="144"/>
        <v>0</v>
      </c>
      <c r="Y933" s="139" t="b">
        <f t="shared" si="145"/>
        <v>0</v>
      </c>
      <c r="Z933" s="139" t="b">
        <f t="shared" si="146"/>
        <v>0</v>
      </c>
      <c r="AA933" s="139" t="b">
        <f t="shared" si="147"/>
        <v>0</v>
      </c>
      <c r="AB933" s="139" t="b">
        <f t="shared" si="148"/>
        <v>0</v>
      </c>
      <c r="AC933" s="139">
        <f t="shared" si="149"/>
        <v>0</v>
      </c>
    </row>
    <row r="934" spans="16:29" x14ac:dyDescent="0.25">
      <c r="P934" s="90"/>
      <c r="Q934" s="90"/>
      <c r="R934" s="90"/>
      <c r="S934" s="90"/>
      <c r="T934" s="139" t="b">
        <f t="shared" si="140"/>
        <v>0</v>
      </c>
      <c r="U934" s="139" t="b">
        <f t="shared" si="141"/>
        <v>0</v>
      </c>
      <c r="V934" s="139" t="b">
        <f t="shared" si="142"/>
        <v>0</v>
      </c>
      <c r="W934" s="139" t="b">
        <f t="shared" si="143"/>
        <v>0</v>
      </c>
      <c r="X934" s="139" t="b">
        <f t="shared" si="144"/>
        <v>0</v>
      </c>
      <c r="Y934" s="139" t="b">
        <f t="shared" si="145"/>
        <v>0</v>
      </c>
      <c r="Z934" s="139" t="b">
        <f t="shared" si="146"/>
        <v>0</v>
      </c>
      <c r="AA934" s="139" t="b">
        <f t="shared" si="147"/>
        <v>0</v>
      </c>
      <c r="AB934" s="139" t="b">
        <f t="shared" si="148"/>
        <v>0</v>
      </c>
      <c r="AC934" s="139">
        <f t="shared" si="149"/>
        <v>0</v>
      </c>
    </row>
    <row r="935" spans="16:29" x14ac:dyDescent="0.25">
      <c r="P935" s="90"/>
      <c r="Q935" s="90"/>
      <c r="R935" s="90"/>
      <c r="S935" s="90"/>
      <c r="T935" s="139" t="b">
        <f t="shared" si="140"/>
        <v>0</v>
      </c>
      <c r="U935" s="139" t="b">
        <f t="shared" si="141"/>
        <v>0</v>
      </c>
      <c r="V935" s="139" t="b">
        <f t="shared" si="142"/>
        <v>0</v>
      </c>
      <c r="W935" s="139" t="b">
        <f t="shared" si="143"/>
        <v>0</v>
      </c>
      <c r="X935" s="139" t="b">
        <f t="shared" si="144"/>
        <v>0</v>
      </c>
      <c r="Y935" s="139" t="b">
        <f t="shared" si="145"/>
        <v>0</v>
      </c>
      <c r="Z935" s="139" t="b">
        <f t="shared" si="146"/>
        <v>0</v>
      </c>
      <c r="AA935" s="139" t="b">
        <f t="shared" si="147"/>
        <v>0</v>
      </c>
      <c r="AB935" s="139" t="b">
        <f t="shared" si="148"/>
        <v>0</v>
      </c>
      <c r="AC935" s="139">
        <f t="shared" si="149"/>
        <v>0</v>
      </c>
    </row>
    <row r="936" spans="16:29" x14ac:dyDescent="0.25">
      <c r="P936" s="90"/>
      <c r="Q936" s="90"/>
      <c r="R936" s="90"/>
      <c r="S936" s="90"/>
      <c r="T936" s="139" t="b">
        <f t="shared" si="140"/>
        <v>0</v>
      </c>
      <c r="U936" s="139" t="b">
        <f t="shared" si="141"/>
        <v>0</v>
      </c>
      <c r="V936" s="139" t="b">
        <f t="shared" si="142"/>
        <v>0</v>
      </c>
      <c r="W936" s="139" t="b">
        <f t="shared" si="143"/>
        <v>0</v>
      </c>
      <c r="X936" s="139" t="b">
        <f t="shared" si="144"/>
        <v>0</v>
      </c>
      <c r="Y936" s="139" t="b">
        <f t="shared" si="145"/>
        <v>0</v>
      </c>
      <c r="Z936" s="139" t="b">
        <f t="shared" si="146"/>
        <v>0</v>
      </c>
      <c r="AA936" s="139" t="b">
        <f t="shared" si="147"/>
        <v>0</v>
      </c>
      <c r="AB936" s="139" t="b">
        <f t="shared" si="148"/>
        <v>0</v>
      </c>
      <c r="AC936" s="139">
        <f t="shared" si="149"/>
        <v>0</v>
      </c>
    </row>
    <row r="937" spans="16:29" x14ac:dyDescent="0.25">
      <c r="P937" s="90"/>
      <c r="Q937" s="90"/>
      <c r="R937" s="90"/>
      <c r="S937" s="90"/>
      <c r="T937" s="139" t="b">
        <f t="shared" si="140"/>
        <v>0</v>
      </c>
      <c r="U937" s="139" t="b">
        <f t="shared" si="141"/>
        <v>0</v>
      </c>
      <c r="V937" s="139" t="b">
        <f t="shared" si="142"/>
        <v>0</v>
      </c>
      <c r="W937" s="139" t="b">
        <f t="shared" si="143"/>
        <v>0</v>
      </c>
      <c r="X937" s="139" t="b">
        <f t="shared" si="144"/>
        <v>0</v>
      </c>
      <c r="Y937" s="139" t="b">
        <f t="shared" si="145"/>
        <v>0</v>
      </c>
      <c r="Z937" s="139" t="b">
        <f t="shared" si="146"/>
        <v>0</v>
      </c>
      <c r="AA937" s="139" t="b">
        <f t="shared" si="147"/>
        <v>0</v>
      </c>
      <c r="AB937" s="139" t="b">
        <f t="shared" si="148"/>
        <v>0</v>
      </c>
      <c r="AC937" s="139">
        <f t="shared" si="149"/>
        <v>0</v>
      </c>
    </row>
    <row r="938" spans="16:29" x14ac:dyDescent="0.25">
      <c r="P938" s="90"/>
      <c r="Q938" s="90"/>
      <c r="R938" s="90"/>
      <c r="S938" s="90"/>
      <c r="T938" s="139" t="b">
        <f t="shared" si="140"/>
        <v>0</v>
      </c>
      <c r="U938" s="139" t="b">
        <f t="shared" si="141"/>
        <v>0</v>
      </c>
      <c r="V938" s="139" t="b">
        <f t="shared" si="142"/>
        <v>0</v>
      </c>
      <c r="W938" s="139" t="b">
        <f t="shared" si="143"/>
        <v>0</v>
      </c>
      <c r="X938" s="139" t="b">
        <f t="shared" si="144"/>
        <v>0</v>
      </c>
      <c r="Y938" s="139" t="b">
        <f t="shared" si="145"/>
        <v>0</v>
      </c>
      <c r="Z938" s="139" t="b">
        <f t="shared" si="146"/>
        <v>0</v>
      </c>
      <c r="AA938" s="139" t="b">
        <f t="shared" si="147"/>
        <v>0</v>
      </c>
      <c r="AB938" s="139" t="b">
        <f t="shared" si="148"/>
        <v>0</v>
      </c>
      <c r="AC938" s="139">
        <f t="shared" si="149"/>
        <v>0</v>
      </c>
    </row>
    <row r="939" spans="16:29" x14ac:dyDescent="0.25">
      <c r="P939" s="90"/>
      <c r="Q939" s="90"/>
      <c r="R939" s="90"/>
      <c r="S939" s="90"/>
      <c r="T939" s="139" t="b">
        <f t="shared" si="140"/>
        <v>0</v>
      </c>
      <c r="U939" s="139" t="b">
        <f t="shared" si="141"/>
        <v>0</v>
      </c>
      <c r="V939" s="139" t="b">
        <f t="shared" si="142"/>
        <v>0</v>
      </c>
      <c r="W939" s="139" t="b">
        <f t="shared" si="143"/>
        <v>0</v>
      </c>
      <c r="X939" s="139" t="b">
        <f t="shared" si="144"/>
        <v>0</v>
      </c>
      <c r="Y939" s="139" t="b">
        <f t="shared" si="145"/>
        <v>0</v>
      </c>
      <c r="Z939" s="139" t="b">
        <f t="shared" si="146"/>
        <v>0</v>
      </c>
      <c r="AA939" s="139" t="b">
        <f t="shared" si="147"/>
        <v>0</v>
      </c>
      <c r="AB939" s="139" t="b">
        <f t="shared" si="148"/>
        <v>0</v>
      </c>
      <c r="AC939" s="139">
        <f t="shared" si="149"/>
        <v>0</v>
      </c>
    </row>
    <row r="940" spans="16:29" x14ac:dyDescent="0.25">
      <c r="P940" s="90"/>
      <c r="Q940" s="90"/>
      <c r="R940" s="90"/>
      <c r="S940" s="90"/>
      <c r="T940" s="139" t="b">
        <f t="shared" si="140"/>
        <v>0</v>
      </c>
      <c r="U940" s="139" t="b">
        <f t="shared" si="141"/>
        <v>0</v>
      </c>
      <c r="V940" s="139" t="b">
        <f t="shared" si="142"/>
        <v>0</v>
      </c>
      <c r="W940" s="139" t="b">
        <f t="shared" si="143"/>
        <v>0</v>
      </c>
      <c r="X940" s="139" t="b">
        <f t="shared" si="144"/>
        <v>0</v>
      </c>
      <c r="Y940" s="139" t="b">
        <f t="shared" si="145"/>
        <v>0</v>
      </c>
      <c r="Z940" s="139" t="b">
        <f t="shared" si="146"/>
        <v>0</v>
      </c>
      <c r="AA940" s="139" t="b">
        <f t="shared" si="147"/>
        <v>0</v>
      </c>
      <c r="AB940" s="139" t="b">
        <f t="shared" si="148"/>
        <v>0</v>
      </c>
      <c r="AC940" s="139">
        <f t="shared" si="149"/>
        <v>0</v>
      </c>
    </row>
    <row r="941" spans="16:29" x14ac:dyDescent="0.25">
      <c r="P941" s="90"/>
      <c r="Q941" s="90"/>
      <c r="R941" s="90"/>
      <c r="S941" s="90"/>
      <c r="T941" s="139" t="b">
        <f t="shared" si="140"/>
        <v>0</v>
      </c>
      <c r="U941" s="139" t="b">
        <f t="shared" si="141"/>
        <v>0</v>
      </c>
      <c r="V941" s="139" t="b">
        <f t="shared" si="142"/>
        <v>0</v>
      </c>
      <c r="W941" s="139" t="b">
        <f t="shared" si="143"/>
        <v>0</v>
      </c>
      <c r="X941" s="139" t="b">
        <f t="shared" si="144"/>
        <v>0</v>
      </c>
      <c r="Y941" s="139" t="b">
        <f t="shared" si="145"/>
        <v>0</v>
      </c>
      <c r="Z941" s="139" t="b">
        <f t="shared" si="146"/>
        <v>0</v>
      </c>
      <c r="AA941" s="139" t="b">
        <f t="shared" si="147"/>
        <v>0</v>
      </c>
      <c r="AB941" s="139" t="b">
        <f t="shared" si="148"/>
        <v>0</v>
      </c>
      <c r="AC941" s="139">
        <f t="shared" si="149"/>
        <v>0</v>
      </c>
    </row>
    <row r="942" spans="16:29" x14ac:dyDescent="0.25">
      <c r="P942" s="90"/>
      <c r="Q942" s="90"/>
      <c r="R942" s="90"/>
      <c r="S942" s="90"/>
      <c r="T942" s="139" t="b">
        <f t="shared" si="140"/>
        <v>0</v>
      </c>
      <c r="U942" s="139" t="b">
        <f t="shared" si="141"/>
        <v>0</v>
      </c>
      <c r="V942" s="139" t="b">
        <f t="shared" si="142"/>
        <v>0</v>
      </c>
      <c r="W942" s="139" t="b">
        <f t="shared" si="143"/>
        <v>0</v>
      </c>
      <c r="X942" s="139" t="b">
        <f t="shared" si="144"/>
        <v>0</v>
      </c>
      <c r="Y942" s="139" t="b">
        <f t="shared" si="145"/>
        <v>0</v>
      </c>
      <c r="Z942" s="139" t="b">
        <f t="shared" si="146"/>
        <v>0</v>
      </c>
      <c r="AA942" s="139" t="b">
        <f t="shared" si="147"/>
        <v>0</v>
      </c>
      <c r="AB942" s="139" t="b">
        <f t="shared" si="148"/>
        <v>0</v>
      </c>
      <c r="AC942" s="139">
        <f t="shared" si="149"/>
        <v>0</v>
      </c>
    </row>
    <row r="943" spans="16:29" x14ac:dyDescent="0.25">
      <c r="P943" s="90"/>
      <c r="Q943" s="90"/>
      <c r="R943" s="90"/>
      <c r="S943" s="90"/>
      <c r="T943" s="139" t="b">
        <f t="shared" si="140"/>
        <v>0</v>
      </c>
      <c r="U943" s="139" t="b">
        <f t="shared" si="141"/>
        <v>0</v>
      </c>
      <c r="V943" s="139" t="b">
        <f t="shared" si="142"/>
        <v>0</v>
      </c>
      <c r="W943" s="139" t="b">
        <f t="shared" si="143"/>
        <v>0</v>
      </c>
      <c r="X943" s="139" t="b">
        <f t="shared" si="144"/>
        <v>0</v>
      </c>
      <c r="Y943" s="139" t="b">
        <f t="shared" si="145"/>
        <v>0</v>
      </c>
      <c r="Z943" s="139" t="b">
        <f t="shared" si="146"/>
        <v>0</v>
      </c>
      <c r="AA943" s="139" t="b">
        <f t="shared" si="147"/>
        <v>0</v>
      </c>
      <c r="AB943" s="139" t="b">
        <f t="shared" si="148"/>
        <v>0</v>
      </c>
      <c r="AC943" s="139">
        <f t="shared" si="149"/>
        <v>0</v>
      </c>
    </row>
    <row r="944" spans="16:29" x14ac:dyDescent="0.25">
      <c r="P944" s="90"/>
      <c r="Q944" s="90"/>
      <c r="R944" s="90"/>
      <c r="S944" s="90"/>
      <c r="T944" s="139" t="b">
        <f t="shared" si="140"/>
        <v>0</v>
      </c>
      <c r="U944" s="139" t="b">
        <f t="shared" si="141"/>
        <v>0</v>
      </c>
      <c r="V944" s="139" t="b">
        <f t="shared" si="142"/>
        <v>0</v>
      </c>
      <c r="W944" s="139" t="b">
        <f t="shared" si="143"/>
        <v>0</v>
      </c>
      <c r="X944" s="139" t="b">
        <f t="shared" si="144"/>
        <v>0</v>
      </c>
      <c r="Y944" s="139" t="b">
        <f t="shared" si="145"/>
        <v>0</v>
      </c>
      <c r="Z944" s="139" t="b">
        <f t="shared" si="146"/>
        <v>0</v>
      </c>
      <c r="AA944" s="139" t="b">
        <f t="shared" si="147"/>
        <v>0</v>
      </c>
      <c r="AB944" s="139" t="b">
        <f t="shared" si="148"/>
        <v>0</v>
      </c>
      <c r="AC944" s="139">
        <f t="shared" si="149"/>
        <v>0</v>
      </c>
    </row>
    <row r="945" spans="16:29" x14ac:dyDescent="0.25">
      <c r="P945" s="90"/>
      <c r="Q945" s="90"/>
      <c r="R945" s="90"/>
      <c r="S945" s="90"/>
      <c r="T945" s="139" t="b">
        <f t="shared" si="140"/>
        <v>0</v>
      </c>
      <c r="U945" s="139" t="b">
        <f t="shared" si="141"/>
        <v>0</v>
      </c>
      <c r="V945" s="139" t="b">
        <f t="shared" si="142"/>
        <v>0</v>
      </c>
      <c r="W945" s="139" t="b">
        <f t="shared" si="143"/>
        <v>0</v>
      </c>
      <c r="X945" s="139" t="b">
        <f t="shared" si="144"/>
        <v>0</v>
      </c>
      <c r="Y945" s="139" t="b">
        <f t="shared" si="145"/>
        <v>0</v>
      </c>
      <c r="Z945" s="139" t="b">
        <f t="shared" si="146"/>
        <v>0</v>
      </c>
      <c r="AA945" s="139" t="b">
        <f t="shared" si="147"/>
        <v>0</v>
      </c>
      <c r="AB945" s="139" t="b">
        <f t="shared" si="148"/>
        <v>0</v>
      </c>
      <c r="AC945" s="139">
        <f t="shared" si="149"/>
        <v>0</v>
      </c>
    </row>
    <row r="946" spans="16:29" x14ac:dyDescent="0.25">
      <c r="P946" s="90"/>
      <c r="Q946" s="90"/>
      <c r="R946" s="90"/>
      <c r="S946" s="90"/>
      <c r="T946" s="139" t="b">
        <f t="shared" si="140"/>
        <v>0</v>
      </c>
      <c r="U946" s="139" t="b">
        <f t="shared" si="141"/>
        <v>0</v>
      </c>
      <c r="V946" s="139" t="b">
        <f t="shared" si="142"/>
        <v>0</v>
      </c>
      <c r="W946" s="139" t="b">
        <f t="shared" si="143"/>
        <v>0</v>
      </c>
      <c r="X946" s="139" t="b">
        <f t="shared" si="144"/>
        <v>0</v>
      </c>
      <c r="Y946" s="139" t="b">
        <f t="shared" si="145"/>
        <v>0</v>
      </c>
      <c r="Z946" s="139" t="b">
        <f t="shared" si="146"/>
        <v>0</v>
      </c>
      <c r="AA946" s="139" t="b">
        <f t="shared" si="147"/>
        <v>0</v>
      </c>
      <c r="AB946" s="139" t="b">
        <f t="shared" si="148"/>
        <v>0</v>
      </c>
      <c r="AC946" s="139">
        <f t="shared" si="149"/>
        <v>0</v>
      </c>
    </row>
    <row r="947" spans="16:29" x14ac:dyDescent="0.25">
      <c r="P947" s="90"/>
      <c r="Q947" s="90"/>
      <c r="R947" s="90"/>
      <c r="S947" s="90"/>
      <c r="T947" s="139" t="b">
        <f t="shared" si="140"/>
        <v>0</v>
      </c>
      <c r="U947" s="139" t="b">
        <f t="shared" si="141"/>
        <v>0</v>
      </c>
      <c r="V947" s="139" t="b">
        <f t="shared" si="142"/>
        <v>0</v>
      </c>
      <c r="W947" s="139" t="b">
        <f t="shared" si="143"/>
        <v>0</v>
      </c>
      <c r="X947" s="139" t="b">
        <f t="shared" si="144"/>
        <v>0</v>
      </c>
      <c r="Y947" s="139" t="b">
        <f t="shared" si="145"/>
        <v>0</v>
      </c>
      <c r="Z947" s="139" t="b">
        <f t="shared" si="146"/>
        <v>0</v>
      </c>
      <c r="AA947" s="139" t="b">
        <f t="shared" si="147"/>
        <v>0</v>
      </c>
      <c r="AB947" s="139" t="b">
        <f t="shared" si="148"/>
        <v>0</v>
      </c>
      <c r="AC947" s="139">
        <f t="shared" si="149"/>
        <v>0</v>
      </c>
    </row>
    <row r="948" spans="16:29" x14ac:dyDescent="0.25">
      <c r="P948" s="90"/>
      <c r="Q948" s="90"/>
      <c r="R948" s="90"/>
      <c r="S948" s="90"/>
      <c r="T948" s="139" t="b">
        <f t="shared" si="140"/>
        <v>0</v>
      </c>
      <c r="U948" s="139" t="b">
        <f t="shared" si="141"/>
        <v>0</v>
      </c>
      <c r="V948" s="139" t="b">
        <f t="shared" si="142"/>
        <v>0</v>
      </c>
      <c r="W948" s="139" t="b">
        <f t="shared" si="143"/>
        <v>0</v>
      </c>
      <c r="X948" s="139" t="b">
        <f t="shared" si="144"/>
        <v>0</v>
      </c>
      <c r="Y948" s="139" t="b">
        <f t="shared" si="145"/>
        <v>0</v>
      </c>
      <c r="Z948" s="139" t="b">
        <f t="shared" si="146"/>
        <v>0</v>
      </c>
      <c r="AA948" s="139" t="b">
        <f t="shared" si="147"/>
        <v>0</v>
      </c>
      <c r="AB948" s="139" t="b">
        <f t="shared" si="148"/>
        <v>0</v>
      </c>
      <c r="AC948" s="139">
        <f t="shared" si="149"/>
        <v>0</v>
      </c>
    </row>
    <row r="949" spans="16:29" x14ac:dyDescent="0.25">
      <c r="P949" s="90"/>
      <c r="Q949" s="90"/>
      <c r="R949" s="90"/>
      <c r="S949" s="90"/>
      <c r="T949" s="139" t="b">
        <f t="shared" si="140"/>
        <v>0</v>
      </c>
      <c r="U949" s="139" t="b">
        <f t="shared" si="141"/>
        <v>0</v>
      </c>
      <c r="V949" s="139" t="b">
        <f t="shared" si="142"/>
        <v>0</v>
      </c>
      <c r="W949" s="139" t="b">
        <f t="shared" si="143"/>
        <v>0</v>
      </c>
      <c r="X949" s="139" t="b">
        <f t="shared" si="144"/>
        <v>0</v>
      </c>
      <c r="Y949" s="139" t="b">
        <f t="shared" si="145"/>
        <v>0</v>
      </c>
      <c r="Z949" s="139" t="b">
        <f t="shared" si="146"/>
        <v>0</v>
      </c>
      <c r="AA949" s="139" t="b">
        <f t="shared" si="147"/>
        <v>0</v>
      </c>
      <c r="AB949" s="139" t="b">
        <f t="shared" si="148"/>
        <v>0</v>
      </c>
      <c r="AC949" s="139">
        <f t="shared" si="149"/>
        <v>0</v>
      </c>
    </row>
    <row r="950" spans="16:29" x14ac:dyDescent="0.25">
      <c r="P950" s="90"/>
      <c r="Q950" s="90"/>
      <c r="R950" s="90"/>
      <c r="S950" s="90"/>
      <c r="T950" s="139" t="b">
        <f t="shared" si="140"/>
        <v>0</v>
      </c>
      <c r="U950" s="139" t="b">
        <f t="shared" si="141"/>
        <v>0</v>
      </c>
      <c r="V950" s="139" t="b">
        <f t="shared" si="142"/>
        <v>0</v>
      </c>
      <c r="W950" s="139" t="b">
        <f t="shared" si="143"/>
        <v>0</v>
      </c>
      <c r="X950" s="139" t="b">
        <f t="shared" si="144"/>
        <v>0</v>
      </c>
      <c r="Y950" s="139" t="b">
        <f t="shared" si="145"/>
        <v>0</v>
      </c>
      <c r="Z950" s="139" t="b">
        <f t="shared" si="146"/>
        <v>0</v>
      </c>
      <c r="AA950" s="139" t="b">
        <f t="shared" si="147"/>
        <v>0</v>
      </c>
      <c r="AB950" s="139" t="b">
        <f t="shared" si="148"/>
        <v>0</v>
      </c>
      <c r="AC950" s="139">
        <f t="shared" si="149"/>
        <v>0</v>
      </c>
    </row>
    <row r="951" spans="16:29" x14ac:dyDescent="0.25">
      <c r="P951" s="90"/>
      <c r="Q951" s="90"/>
      <c r="R951" s="90"/>
      <c r="S951" s="90"/>
      <c r="T951" s="139" t="b">
        <f t="shared" si="140"/>
        <v>0</v>
      </c>
      <c r="U951" s="139" t="b">
        <f t="shared" si="141"/>
        <v>0</v>
      </c>
      <c r="V951" s="139" t="b">
        <f t="shared" si="142"/>
        <v>0</v>
      </c>
      <c r="W951" s="139" t="b">
        <f t="shared" si="143"/>
        <v>0</v>
      </c>
      <c r="X951" s="139" t="b">
        <f t="shared" si="144"/>
        <v>0</v>
      </c>
      <c r="Y951" s="139" t="b">
        <f t="shared" si="145"/>
        <v>0</v>
      </c>
      <c r="Z951" s="139" t="b">
        <f t="shared" si="146"/>
        <v>0</v>
      </c>
      <c r="AA951" s="139" t="b">
        <f t="shared" si="147"/>
        <v>0</v>
      </c>
      <c r="AB951" s="139" t="b">
        <f t="shared" si="148"/>
        <v>0</v>
      </c>
      <c r="AC951" s="139">
        <f t="shared" si="149"/>
        <v>0</v>
      </c>
    </row>
    <row r="952" spans="16:29" x14ac:dyDescent="0.25">
      <c r="P952" s="90"/>
      <c r="Q952" s="90"/>
      <c r="R952" s="90"/>
      <c r="S952" s="90"/>
      <c r="T952" s="139" t="b">
        <f t="shared" si="140"/>
        <v>0</v>
      </c>
      <c r="U952" s="139" t="b">
        <f t="shared" si="141"/>
        <v>0</v>
      </c>
      <c r="V952" s="139" t="b">
        <f t="shared" si="142"/>
        <v>0</v>
      </c>
      <c r="W952" s="139" t="b">
        <f t="shared" si="143"/>
        <v>0</v>
      </c>
      <c r="X952" s="139" t="b">
        <f t="shared" si="144"/>
        <v>0</v>
      </c>
      <c r="Y952" s="139" t="b">
        <f t="shared" si="145"/>
        <v>0</v>
      </c>
      <c r="Z952" s="139" t="b">
        <f t="shared" si="146"/>
        <v>0</v>
      </c>
      <c r="AA952" s="139" t="b">
        <f t="shared" si="147"/>
        <v>0</v>
      </c>
      <c r="AB952" s="139" t="b">
        <f t="shared" si="148"/>
        <v>0</v>
      </c>
      <c r="AC952" s="139">
        <f t="shared" si="149"/>
        <v>0</v>
      </c>
    </row>
    <row r="953" spans="16:29" x14ac:dyDescent="0.25">
      <c r="P953" s="90"/>
      <c r="Q953" s="90"/>
      <c r="R953" s="90"/>
      <c r="S953" s="90"/>
      <c r="T953" s="139" t="b">
        <f t="shared" si="140"/>
        <v>0</v>
      </c>
      <c r="U953" s="139" t="b">
        <f t="shared" si="141"/>
        <v>0</v>
      </c>
      <c r="V953" s="139" t="b">
        <f t="shared" si="142"/>
        <v>0</v>
      </c>
      <c r="W953" s="139" t="b">
        <f t="shared" si="143"/>
        <v>0</v>
      </c>
      <c r="X953" s="139" t="b">
        <f t="shared" si="144"/>
        <v>0</v>
      </c>
      <c r="Y953" s="139" t="b">
        <f t="shared" si="145"/>
        <v>0</v>
      </c>
      <c r="Z953" s="139" t="b">
        <f t="shared" si="146"/>
        <v>0</v>
      </c>
      <c r="AA953" s="139" t="b">
        <f t="shared" si="147"/>
        <v>0</v>
      </c>
      <c r="AB953" s="139" t="b">
        <f t="shared" si="148"/>
        <v>0</v>
      </c>
      <c r="AC953" s="139">
        <f t="shared" si="149"/>
        <v>0</v>
      </c>
    </row>
    <row r="954" spans="16:29" x14ac:dyDescent="0.25">
      <c r="P954" s="90"/>
      <c r="Q954" s="90"/>
      <c r="R954" s="90"/>
      <c r="S954" s="90"/>
      <c r="T954" s="139" t="b">
        <f t="shared" si="140"/>
        <v>0</v>
      </c>
      <c r="U954" s="139" t="b">
        <f t="shared" si="141"/>
        <v>0</v>
      </c>
      <c r="V954" s="139" t="b">
        <f t="shared" si="142"/>
        <v>0</v>
      </c>
      <c r="W954" s="139" t="b">
        <f t="shared" si="143"/>
        <v>0</v>
      </c>
      <c r="X954" s="139" t="b">
        <f t="shared" si="144"/>
        <v>0</v>
      </c>
      <c r="Y954" s="139" t="b">
        <f t="shared" si="145"/>
        <v>0</v>
      </c>
      <c r="Z954" s="139" t="b">
        <f t="shared" si="146"/>
        <v>0</v>
      </c>
      <c r="AA954" s="139" t="b">
        <f t="shared" si="147"/>
        <v>0</v>
      </c>
      <c r="AB954" s="139" t="b">
        <f t="shared" si="148"/>
        <v>0</v>
      </c>
      <c r="AC954" s="139">
        <f t="shared" si="149"/>
        <v>0</v>
      </c>
    </row>
    <row r="955" spans="16:29" x14ac:dyDescent="0.25">
      <c r="P955" s="90"/>
      <c r="Q955" s="90"/>
      <c r="R955" s="90"/>
      <c r="S955" s="90"/>
      <c r="T955" s="139" t="b">
        <f t="shared" si="140"/>
        <v>0</v>
      </c>
      <c r="U955" s="139" t="b">
        <f t="shared" si="141"/>
        <v>0</v>
      </c>
      <c r="V955" s="139" t="b">
        <f t="shared" si="142"/>
        <v>0</v>
      </c>
      <c r="W955" s="139" t="b">
        <f t="shared" si="143"/>
        <v>0</v>
      </c>
      <c r="X955" s="139" t="b">
        <f t="shared" si="144"/>
        <v>0</v>
      </c>
      <c r="Y955" s="139" t="b">
        <f t="shared" si="145"/>
        <v>0</v>
      </c>
      <c r="Z955" s="139" t="b">
        <f t="shared" si="146"/>
        <v>0</v>
      </c>
      <c r="AA955" s="139" t="b">
        <f t="shared" si="147"/>
        <v>0</v>
      </c>
      <c r="AB955" s="139" t="b">
        <f t="shared" si="148"/>
        <v>0</v>
      </c>
      <c r="AC955" s="139">
        <f t="shared" si="149"/>
        <v>0</v>
      </c>
    </row>
    <row r="956" spans="16:29" x14ac:dyDescent="0.25">
      <c r="P956" s="90"/>
      <c r="Q956" s="90"/>
      <c r="R956" s="90"/>
      <c r="S956" s="90"/>
      <c r="T956" s="139" t="b">
        <f t="shared" si="140"/>
        <v>0</v>
      </c>
      <c r="U956" s="139" t="b">
        <f t="shared" si="141"/>
        <v>0</v>
      </c>
      <c r="V956" s="139" t="b">
        <f t="shared" si="142"/>
        <v>0</v>
      </c>
      <c r="W956" s="139" t="b">
        <f t="shared" si="143"/>
        <v>0</v>
      </c>
      <c r="X956" s="139" t="b">
        <f t="shared" si="144"/>
        <v>0</v>
      </c>
      <c r="Y956" s="139" t="b">
        <f t="shared" si="145"/>
        <v>0</v>
      </c>
      <c r="Z956" s="139" t="b">
        <f t="shared" si="146"/>
        <v>0</v>
      </c>
      <c r="AA956" s="139" t="b">
        <f t="shared" si="147"/>
        <v>0</v>
      </c>
      <c r="AB956" s="139" t="b">
        <f t="shared" si="148"/>
        <v>0</v>
      </c>
      <c r="AC956" s="139">
        <f t="shared" si="149"/>
        <v>0</v>
      </c>
    </row>
    <row r="957" spans="16:29" x14ac:dyDescent="0.25">
      <c r="P957" s="90"/>
      <c r="Q957" s="90"/>
      <c r="R957" s="90"/>
      <c r="S957" s="90"/>
      <c r="T957" s="139" t="b">
        <f t="shared" si="140"/>
        <v>0</v>
      </c>
      <c r="U957" s="139" t="b">
        <f t="shared" si="141"/>
        <v>0</v>
      </c>
      <c r="V957" s="139" t="b">
        <f t="shared" si="142"/>
        <v>0</v>
      </c>
      <c r="W957" s="139" t="b">
        <f t="shared" si="143"/>
        <v>0</v>
      </c>
      <c r="X957" s="139" t="b">
        <f t="shared" si="144"/>
        <v>0</v>
      </c>
      <c r="Y957" s="139" t="b">
        <f t="shared" si="145"/>
        <v>0</v>
      </c>
      <c r="Z957" s="139" t="b">
        <f t="shared" si="146"/>
        <v>0</v>
      </c>
      <c r="AA957" s="139" t="b">
        <f t="shared" si="147"/>
        <v>0</v>
      </c>
      <c r="AB957" s="139" t="b">
        <f t="shared" si="148"/>
        <v>0</v>
      </c>
      <c r="AC957" s="139">
        <f t="shared" si="149"/>
        <v>0</v>
      </c>
    </row>
    <row r="958" spans="16:29" x14ac:dyDescent="0.25">
      <c r="P958" s="90"/>
      <c r="Q958" s="90"/>
      <c r="R958" s="90"/>
      <c r="S958" s="90"/>
      <c r="T958" s="139" t="b">
        <f t="shared" si="140"/>
        <v>0</v>
      </c>
      <c r="U958" s="139" t="b">
        <f t="shared" si="141"/>
        <v>0</v>
      </c>
      <c r="V958" s="139" t="b">
        <f t="shared" si="142"/>
        <v>0</v>
      </c>
      <c r="W958" s="139" t="b">
        <f t="shared" si="143"/>
        <v>0</v>
      </c>
      <c r="X958" s="139" t="b">
        <f t="shared" si="144"/>
        <v>0</v>
      </c>
      <c r="Y958" s="139" t="b">
        <f t="shared" si="145"/>
        <v>0</v>
      </c>
      <c r="Z958" s="139" t="b">
        <f t="shared" si="146"/>
        <v>0</v>
      </c>
      <c r="AA958" s="139" t="b">
        <f t="shared" si="147"/>
        <v>0</v>
      </c>
      <c r="AB958" s="139" t="b">
        <f t="shared" si="148"/>
        <v>0</v>
      </c>
      <c r="AC958" s="139">
        <f t="shared" si="149"/>
        <v>0</v>
      </c>
    </row>
    <row r="959" spans="16:29" x14ac:dyDescent="0.25">
      <c r="P959" s="90"/>
      <c r="Q959" s="90"/>
      <c r="R959" s="90"/>
      <c r="S959" s="90"/>
      <c r="T959" s="139" t="b">
        <f t="shared" si="140"/>
        <v>0</v>
      </c>
      <c r="U959" s="139" t="b">
        <f t="shared" si="141"/>
        <v>0</v>
      </c>
      <c r="V959" s="139" t="b">
        <f t="shared" si="142"/>
        <v>0</v>
      </c>
      <c r="W959" s="139" t="b">
        <f t="shared" si="143"/>
        <v>0</v>
      </c>
      <c r="X959" s="139" t="b">
        <f t="shared" si="144"/>
        <v>0</v>
      </c>
      <c r="Y959" s="139" t="b">
        <f t="shared" si="145"/>
        <v>0</v>
      </c>
      <c r="Z959" s="139" t="b">
        <f t="shared" si="146"/>
        <v>0</v>
      </c>
      <c r="AA959" s="139" t="b">
        <f t="shared" si="147"/>
        <v>0</v>
      </c>
      <c r="AB959" s="139" t="b">
        <f t="shared" si="148"/>
        <v>0</v>
      </c>
      <c r="AC959" s="139">
        <f t="shared" si="149"/>
        <v>0</v>
      </c>
    </row>
    <row r="960" spans="16:29" x14ac:dyDescent="0.25">
      <c r="P960" s="90"/>
      <c r="Q960" s="90"/>
      <c r="R960" s="90"/>
      <c r="S960" s="90"/>
      <c r="T960" s="139" t="b">
        <f t="shared" si="140"/>
        <v>0</v>
      </c>
      <c r="U960" s="139" t="b">
        <f t="shared" si="141"/>
        <v>0</v>
      </c>
      <c r="V960" s="139" t="b">
        <f t="shared" si="142"/>
        <v>0</v>
      </c>
      <c r="W960" s="139" t="b">
        <f t="shared" si="143"/>
        <v>0</v>
      </c>
      <c r="X960" s="139" t="b">
        <f t="shared" si="144"/>
        <v>0</v>
      </c>
      <c r="Y960" s="139" t="b">
        <f t="shared" si="145"/>
        <v>0</v>
      </c>
      <c r="Z960" s="139" t="b">
        <f t="shared" si="146"/>
        <v>0</v>
      </c>
      <c r="AA960" s="139" t="b">
        <f t="shared" si="147"/>
        <v>0</v>
      </c>
      <c r="AB960" s="139" t="b">
        <f t="shared" si="148"/>
        <v>0</v>
      </c>
      <c r="AC960" s="139">
        <f t="shared" si="149"/>
        <v>0</v>
      </c>
    </row>
    <row r="961" spans="16:29" x14ac:dyDescent="0.25">
      <c r="P961" s="90"/>
      <c r="Q961" s="90"/>
      <c r="R961" s="90"/>
      <c r="S961" s="90"/>
      <c r="T961" s="139" t="b">
        <f t="shared" si="140"/>
        <v>0</v>
      </c>
      <c r="U961" s="139" t="b">
        <f t="shared" si="141"/>
        <v>0</v>
      </c>
      <c r="V961" s="139" t="b">
        <f t="shared" si="142"/>
        <v>0</v>
      </c>
      <c r="W961" s="139" t="b">
        <f t="shared" si="143"/>
        <v>0</v>
      </c>
      <c r="X961" s="139" t="b">
        <f t="shared" si="144"/>
        <v>0</v>
      </c>
      <c r="Y961" s="139" t="b">
        <f t="shared" si="145"/>
        <v>0</v>
      </c>
      <c r="Z961" s="139" t="b">
        <f t="shared" si="146"/>
        <v>0</v>
      </c>
      <c r="AA961" s="139" t="b">
        <f t="shared" si="147"/>
        <v>0</v>
      </c>
      <c r="AB961" s="139" t="b">
        <f t="shared" si="148"/>
        <v>0</v>
      </c>
      <c r="AC961" s="139">
        <f t="shared" si="149"/>
        <v>0</v>
      </c>
    </row>
    <row r="962" spans="16:29" x14ac:dyDescent="0.25">
      <c r="P962" s="90"/>
      <c r="Q962" s="90"/>
      <c r="R962" s="90"/>
      <c r="S962" s="90"/>
      <c r="T962" s="139" t="b">
        <f t="shared" si="140"/>
        <v>0</v>
      </c>
      <c r="U962" s="139" t="b">
        <f t="shared" si="141"/>
        <v>0</v>
      </c>
      <c r="V962" s="139" t="b">
        <f t="shared" si="142"/>
        <v>0</v>
      </c>
      <c r="W962" s="139" t="b">
        <f t="shared" si="143"/>
        <v>0</v>
      </c>
      <c r="X962" s="139" t="b">
        <f t="shared" si="144"/>
        <v>0</v>
      </c>
      <c r="Y962" s="139" t="b">
        <f t="shared" si="145"/>
        <v>0</v>
      </c>
      <c r="Z962" s="139" t="b">
        <f t="shared" si="146"/>
        <v>0</v>
      </c>
      <c r="AA962" s="139" t="b">
        <f t="shared" si="147"/>
        <v>0</v>
      </c>
      <c r="AB962" s="139" t="b">
        <f t="shared" si="148"/>
        <v>0</v>
      </c>
      <c r="AC962" s="139">
        <f t="shared" si="149"/>
        <v>0</v>
      </c>
    </row>
    <row r="963" spans="16:29" x14ac:dyDescent="0.25">
      <c r="P963" s="90"/>
      <c r="Q963" s="90"/>
      <c r="R963" s="90"/>
      <c r="S963" s="90"/>
      <c r="T963" s="139" t="b">
        <f t="shared" si="140"/>
        <v>0</v>
      </c>
      <c r="U963" s="139" t="b">
        <f t="shared" si="141"/>
        <v>0</v>
      </c>
      <c r="V963" s="139" t="b">
        <f t="shared" si="142"/>
        <v>0</v>
      </c>
      <c r="W963" s="139" t="b">
        <f t="shared" si="143"/>
        <v>0</v>
      </c>
      <c r="X963" s="139" t="b">
        <f t="shared" si="144"/>
        <v>0</v>
      </c>
      <c r="Y963" s="139" t="b">
        <f t="shared" si="145"/>
        <v>0</v>
      </c>
      <c r="Z963" s="139" t="b">
        <f t="shared" si="146"/>
        <v>0</v>
      </c>
      <c r="AA963" s="139" t="b">
        <f t="shared" si="147"/>
        <v>0</v>
      </c>
      <c r="AB963" s="139" t="b">
        <f t="shared" si="148"/>
        <v>0</v>
      </c>
      <c r="AC963" s="139">
        <f t="shared" si="149"/>
        <v>0</v>
      </c>
    </row>
    <row r="964" spans="16:29" x14ac:dyDescent="0.25">
      <c r="P964" s="90"/>
      <c r="Q964" s="90"/>
      <c r="R964" s="90"/>
      <c r="S964" s="90"/>
      <c r="T964" s="139" t="b">
        <f t="shared" si="140"/>
        <v>0</v>
      </c>
      <c r="U964" s="139" t="b">
        <f t="shared" si="141"/>
        <v>0</v>
      </c>
      <c r="V964" s="139" t="b">
        <f t="shared" si="142"/>
        <v>0</v>
      </c>
      <c r="W964" s="139" t="b">
        <f t="shared" si="143"/>
        <v>0</v>
      </c>
      <c r="X964" s="139" t="b">
        <f t="shared" si="144"/>
        <v>0</v>
      </c>
      <c r="Y964" s="139" t="b">
        <f t="shared" si="145"/>
        <v>0</v>
      </c>
      <c r="Z964" s="139" t="b">
        <f t="shared" si="146"/>
        <v>0</v>
      </c>
      <c r="AA964" s="139" t="b">
        <f t="shared" si="147"/>
        <v>0</v>
      </c>
      <c r="AB964" s="139" t="b">
        <f t="shared" si="148"/>
        <v>0</v>
      </c>
      <c r="AC964" s="139">
        <f t="shared" si="149"/>
        <v>0</v>
      </c>
    </row>
    <row r="965" spans="16:29" x14ac:dyDescent="0.25">
      <c r="P965" s="90"/>
      <c r="Q965" s="90"/>
      <c r="R965" s="90"/>
      <c r="S965" s="90"/>
      <c r="T965" s="139" t="b">
        <f t="shared" si="140"/>
        <v>0</v>
      </c>
      <c r="U965" s="139" t="b">
        <f t="shared" si="141"/>
        <v>0</v>
      </c>
      <c r="V965" s="139" t="b">
        <f t="shared" si="142"/>
        <v>0</v>
      </c>
      <c r="W965" s="139" t="b">
        <f t="shared" si="143"/>
        <v>0</v>
      </c>
      <c r="X965" s="139" t="b">
        <f t="shared" si="144"/>
        <v>0</v>
      </c>
      <c r="Y965" s="139" t="b">
        <f t="shared" si="145"/>
        <v>0</v>
      </c>
      <c r="Z965" s="139" t="b">
        <f t="shared" si="146"/>
        <v>0</v>
      </c>
      <c r="AA965" s="139" t="b">
        <f t="shared" si="147"/>
        <v>0</v>
      </c>
      <c r="AB965" s="139" t="b">
        <f t="shared" si="148"/>
        <v>0</v>
      </c>
      <c r="AC965" s="139">
        <f t="shared" si="149"/>
        <v>0</v>
      </c>
    </row>
    <row r="966" spans="16:29" x14ac:dyDescent="0.25">
      <c r="P966" s="90"/>
      <c r="Q966" s="90"/>
      <c r="R966" s="90"/>
      <c r="S966" s="90"/>
      <c r="T966" s="139" t="b">
        <f t="shared" si="140"/>
        <v>0</v>
      </c>
      <c r="U966" s="139" t="b">
        <f t="shared" si="141"/>
        <v>0</v>
      </c>
      <c r="V966" s="139" t="b">
        <f t="shared" si="142"/>
        <v>0</v>
      </c>
      <c r="W966" s="139" t="b">
        <f t="shared" si="143"/>
        <v>0</v>
      </c>
      <c r="X966" s="139" t="b">
        <f t="shared" si="144"/>
        <v>0</v>
      </c>
      <c r="Y966" s="139" t="b">
        <f t="shared" si="145"/>
        <v>0</v>
      </c>
      <c r="Z966" s="139" t="b">
        <f t="shared" si="146"/>
        <v>0</v>
      </c>
      <c r="AA966" s="139" t="b">
        <f t="shared" si="147"/>
        <v>0</v>
      </c>
      <c r="AB966" s="139" t="b">
        <f t="shared" si="148"/>
        <v>0</v>
      </c>
      <c r="AC966" s="139">
        <f t="shared" si="149"/>
        <v>0</v>
      </c>
    </row>
    <row r="967" spans="16:29" x14ac:dyDescent="0.25">
      <c r="P967" s="90"/>
      <c r="Q967" s="90"/>
      <c r="R967" s="90"/>
      <c r="S967" s="90"/>
      <c r="T967" s="139" t="b">
        <f t="shared" si="140"/>
        <v>0</v>
      </c>
      <c r="U967" s="139" t="b">
        <f t="shared" si="141"/>
        <v>0</v>
      </c>
      <c r="V967" s="139" t="b">
        <f t="shared" si="142"/>
        <v>0</v>
      </c>
      <c r="W967" s="139" t="b">
        <f t="shared" si="143"/>
        <v>0</v>
      </c>
      <c r="X967" s="139" t="b">
        <f t="shared" si="144"/>
        <v>0</v>
      </c>
      <c r="Y967" s="139" t="b">
        <f t="shared" si="145"/>
        <v>0</v>
      </c>
      <c r="Z967" s="139" t="b">
        <f t="shared" si="146"/>
        <v>0</v>
      </c>
      <c r="AA967" s="139" t="b">
        <f t="shared" si="147"/>
        <v>0</v>
      </c>
      <c r="AB967" s="139" t="b">
        <f t="shared" si="148"/>
        <v>0</v>
      </c>
      <c r="AC967" s="139">
        <f t="shared" si="149"/>
        <v>0</v>
      </c>
    </row>
    <row r="968" spans="16:29" x14ac:dyDescent="0.25">
      <c r="P968" s="90"/>
      <c r="Q968" s="90"/>
      <c r="R968" s="90"/>
      <c r="S968" s="90"/>
      <c r="T968" s="139" t="b">
        <f t="shared" si="140"/>
        <v>0</v>
      </c>
      <c r="U968" s="139" t="b">
        <f t="shared" si="141"/>
        <v>0</v>
      </c>
      <c r="V968" s="139" t="b">
        <f t="shared" si="142"/>
        <v>0</v>
      </c>
      <c r="W968" s="139" t="b">
        <f t="shared" si="143"/>
        <v>0</v>
      </c>
      <c r="X968" s="139" t="b">
        <f t="shared" si="144"/>
        <v>0</v>
      </c>
      <c r="Y968" s="139" t="b">
        <f t="shared" si="145"/>
        <v>0</v>
      </c>
      <c r="Z968" s="139" t="b">
        <f t="shared" si="146"/>
        <v>0</v>
      </c>
      <c r="AA968" s="139" t="b">
        <f t="shared" si="147"/>
        <v>0</v>
      </c>
      <c r="AB968" s="139" t="b">
        <f t="shared" si="148"/>
        <v>0</v>
      </c>
      <c r="AC968" s="139">
        <f t="shared" si="149"/>
        <v>0</v>
      </c>
    </row>
    <row r="969" spans="16:29" x14ac:dyDescent="0.25">
      <c r="P969" s="90"/>
      <c r="Q969" s="90"/>
      <c r="R969" s="90"/>
      <c r="S969" s="90"/>
      <c r="T969" s="139" t="b">
        <f t="shared" si="140"/>
        <v>0</v>
      </c>
      <c r="U969" s="139" t="b">
        <f t="shared" si="141"/>
        <v>0</v>
      </c>
      <c r="V969" s="139" t="b">
        <f t="shared" si="142"/>
        <v>0</v>
      </c>
      <c r="W969" s="139" t="b">
        <f t="shared" si="143"/>
        <v>0</v>
      </c>
      <c r="X969" s="139" t="b">
        <f t="shared" si="144"/>
        <v>0</v>
      </c>
      <c r="Y969" s="139" t="b">
        <f t="shared" si="145"/>
        <v>0</v>
      </c>
      <c r="Z969" s="139" t="b">
        <f t="shared" si="146"/>
        <v>0</v>
      </c>
      <c r="AA969" s="139" t="b">
        <f t="shared" si="147"/>
        <v>0</v>
      </c>
      <c r="AB969" s="139" t="b">
        <f t="shared" si="148"/>
        <v>0</v>
      </c>
      <c r="AC969" s="139">
        <f t="shared" si="149"/>
        <v>0</v>
      </c>
    </row>
    <row r="970" spans="16:29" x14ac:dyDescent="0.25">
      <c r="P970" s="90"/>
      <c r="Q970" s="90"/>
      <c r="R970" s="90"/>
      <c r="S970" s="90"/>
      <c r="T970" s="139" t="b">
        <f t="shared" si="140"/>
        <v>0</v>
      </c>
      <c r="U970" s="139" t="b">
        <f t="shared" si="141"/>
        <v>0</v>
      </c>
      <c r="V970" s="139" t="b">
        <f t="shared" si="142"/>
        <v>0</v>
      </c>
      <c r="W970" s="139" t="b">
        <f t="shared" si="143"/>
        <v>0</v>
      </c>
      <c r="X970" s="139" t="b">
        <f t="shared" si="144"/>
        <v>0</v>
      </c>
      <c r="Y970" s="139" t="b">
        <f t="shared" si="145"/>
        <v>0</v>
      </c>
      <c r="Z970" s="139" t="b">
        <f t="shared" si="146"/>
        <v>0</v>
      </c>
      <c r="AA970" s="139" t="b">
        <f t="shared" si="147"/>
        <v>0</v>
      </c>
      <c r="AB970" s="139" t="b">
        <f t="shared" si="148"/>
        <v>0</v>
      </c>
      <c r="AC970" s="139">
        <f t="shared" si="149"/>
        <v>0</v>
      </c>
    </row>
    <row r="971" spans="16:29" x14ac:dyDescent="0.25">
      <c r="P971" s="90"/>
      <c r="Q971" s="90"/>
      <c r="R971" s="90"/>
      <c r="S971" s="90"/>
      <c r="T971" s="139" t="b">
        <f t="shared" si="140"/>
        <v>0</v>
      </c>
      <c r="U971" s="139" t="b">
        <f t="shared" si="141"/>
        <v>0</v>
      </c>
      <c r="V971" s="139" t="b">
        <f t="shared" si="142"/>
        <v>0</v>
      </c>
      <c r="W971" s="139" t="b">
        <f t="shared" si="143"/>
        <v>0</v>
      </c>
      <c r="X971" s="139" t="b">
        <f t="shared" si="144"/>
        <v>0</v>
      </c>
      <c r="Y971" s="139" t="b">
        <f t="shared" si="145"/>
        <v>0</v>
      </c>
      <c r="Z971" s="139" t="b">
        <f t="shared" si="146"/>
        <v>0</v>
      </c>
      <c r="AA971" s="139" t="b">
        <f t="shared" si="147"/>
        <v>0</v>
      </c>
      <c r="AB971" s="139" t="b">
        <f t="shared" si="148"/>
        <v>0</v>
      </c>
      <c r="AC971" s="139">
        <f t="shared" si="149"/>
        <v>0</v>
      </c>
    </row>
    <row r="972" spans="16:29" x14ac:dyDescent="0.25">
      <c r="P972" s="90"/>
      <c r="Q972" s="90"/>
      <c r="R972" s="90"/>
      <c r="S972" s="90"/>
      <c r="T972" s="139" t="b">
        <f t="shared" si="140"/>
        <v>0</v>
      </c>
      <c r="U972" s="139" t="b">
        <f t="shared" si="141"/>
        <v>0</v>
      </c>
      <c r="V972" s="139" t="b">
        <f t="shared" si="142"/>
        <v>0</v>
      </c>
      <c r="W972" s="139" t="b">
        <f t="shared" si="143"/>
        <v>0</v>
      </c>
      <c r="X972" s="139" t="b">
        <f t="shared" si="144"/>
        <v>0</v>
      </c>
      <c r="Y972" s="139" t="b">
        <f t="shared" si="145"/>
        <v>0</v>
      </c>
      <c r="Z972" s="139" t="b">
        <f t="shared" si="146"/>
        <v>0</v>
      </c>
      <c r="AA972" s="139" t="b">
        <f t="shared" si="147"/>
        <v>0</v>
      </c>
      <c r="AB972" s="139" t="b">
        <f t="shared" si="148"/>
        <v>0</v>
      </c>
      <c r="AC972" s="139">
        <f t="shared" si="149"/>
        <v>0</v>
      </c>
    </row>
    <row r="973" spans="16:29" x14ac:dyDescent="0.25">
      <c r="P973" s="90"/>
      <c r="Q973" s="90"/>
      <c r="R973" s="90"/>
      <c r="S973" s="90"/>
      <c r="T973" s="139" t="b">
        <f t="shared" si="140"/>
        <v>0</v>
      </c>
      <c r="U973" s="139" t="b">
        <f t="shared" si="141"/>
        <v>0</v>
      </c>
      <c r="V973" s="139" t="b">
        <f t="shared" si="142"/>
        <v>0</v>
      </c>
      <c r="W973" s="139" t="b">
        <f t="shared" si="143"/>
        <v>0</v>
      </c>
      <c r="X973" s="139" t="b">
        <f t="shared" si="144"/>
        <v>0</v>
      </c>
      <c r="Y973" s="139" t="b">
        <f t="shared" si="145"/>
        <v>0</v>
      </c>
      <c r="Z973" s="139" t="b">
        <f t="shared" si="146"/>
        <v>0</v>
      </c>
      <c r="AA973" s="139" t="b">
        <f t="shared" si="147"/>
        <v>0</v>
      </c>
      <c r="AB973" s="139" t="b">
        <f t="shared" si="148"/>
        <v>0</v>
      </c>
      <c r="AC973" s="139">
        <f t="shared" si="149"/>
        <v>0</v>
      </c>
    </row>
    <row r="974" spans="16:29" x14ac:dyDescent="0.25">
      <c r="P974" s="90"/>
      <c r="Q974" s="90"/>
      <c r="R974" s="90"/>
      <c r="S974" s="90"/>
      <c r="T974" s="139" t="b">
        <f t="shared" si="140"/>
        <v>0</v>
      </c>
      <c r="U974" s="139" t="b">
        <f t="shared" si="141"/>
        <v>0</v>
      </c>
      <c r="V974" s="139" t="b">
        <f t="shared" si="142"/>
        <v>0</v>
      </c>
      <c r="W974" s="139" t="b">
        <f t="shared" si="143"/>
        <v>0</v>
      </c>
      <c r="X974" s="139" t="b">
        <f t="shared" si="144"/>
        <v>0</v>
      </c>
      <c r="Y974" s="139" t="b">
        <f t="shared" si="145"/>
        <v>0</v>
      </c>
      <c r="Z974" s="139" t="b">
        <f t="shared" si="146"/>
        <v>0</v>
      </c>
      <c r="AA974" s="139" t="b">
        <f t="shared" si="147"/>
        <v>0</v>
      </c>
      <c r="AB974" s="139" t="b">
        <f t="shared" si="148"/>
        <v>0</v>
      </c>
      <c r="AC974" s="139">
        <f t="shared" si="149"/>
        <v>0</v>
      </c>
    </row>
    <row r="975" spans="16:29" x14ac:dyDescent="0.25">
      <c r="P975" s="90"/>
      <c r="Q975" s="90"/>
      <c r="R975" s="90"/>
      <c r="S975" s="90"/>
      <c r="T975" s="139" t="b">
        <f t="shared" ref="T975:T1038" si="150">IF(P975="&lt; 15 km/jour",IF(Q975="&gt; 75% du temps dans le trafic urbain",IF(R975="peu de chargement (&lt; 30 l)",IF(S975="&gt; 75 % du temps max. 1 passager",TRUE(),))))</f>
        <v>0</v>
      </c>
      <c r="U975" s="139" t="b">
        <f t="shared" ref="U975:U1038" si="151">IF(P975="&lt; 100 km/jour",IF(Q975="&gt; 75% du temps dans le trafic urbain",IF(R975="quantité moy. chargement (30-300 l)",IF(S975="&gt; 75 % du temps max. 4 passagers",TRUE(),))))</f>
        <v>0</v>
      </c>
      <c r="V975" s="139" t="b">
        <f t="shared" ref="V975:V1038" si="152">IF(P975="&lt; 100 km/jour",IF(Q975="&gt; 75% du temps dans le trafic urbain",IF(R975="quantité moy. chargement (30-300 l)",IF(S975="&gt; 75 % du temps max. 1 passager",TRUE(),))))</f>
        <v>0</v>
      </c>
      <c r="W975" s="139" t="b">
        <f t="shared" ref="W975:W1038" si="153">IF(P975="&lt; 100 km/jour",IF(Q975="&gt; 75% du temps dans le trafic urbain",IF(R975="peu de chargement (&lt; 30 l)",IF(S975="&gt; 75 % du temps max. 1 passager",TRUE(),))))</f>
        <v>0</v>
      </c>
      <c r="X975" s="139" t="b">
        <f t="shared" ref="X975:X1038" si="154">IF(P975="&lt; 100 km/jour",IF(Q975="&gt; 75% du temps dans le trafic urbain",IF(R975="peu de chargement (&lt; 30 l)",IF(S975="&gt; 75 % du temps max. 4 passagers",TRUE(),))))</f>
        <v>0</v>
      </c>
      <c r="Y975" s="139" t="b">
        <f t="shared" ref="Y975:Y1038" si="155">IF(P975="&lt; 15 km/jour",IF(Q975="&gt; 75% du temps dans le trafic urbain",IF(R975="quantité moy. chargement (30-300 l)",IF(S975="&gt; 75 % du temps max. 4 passagers",TRUE(),))))</f>
        <v>0</v>
      </c>
      <c r="Z975" s="139" t="b">
        <f t="shared" ref="Z975:Z1038" si="156">IF(P975="&lt; 15 km/jour",IF(Q975="&gt; 75% du temps dans le trafic urbain",IF(R975="quantité moy. chargement (30-300 l)",IF(S975="&gt; 75 % du temps max. 1 passager",TRUE(),))))</f>
        <v>0</v>
      </c>
      <c r="AA975" s="139" t="b">
        <f t="shared" ref="AA975:AA1038" si="157">IF(P975="&lt; 15 km/jour",IF(Q975="&gt; 75% du temps dans le trafic urbain",IF(R975="peu de chargement (&lt; 30 l)",IF(S975="&gt; 75 % du temps max. 1 passager",TRUE(),))))</f>
        <v>0</v>
      </c>
      <c r="AB975" s="139" t="b">
        <f t="shared" ref="AB975:AB1038" si="158">IF(P975="&lt; 15 km/jour",IF(Q975="&gt; 75% du temps dans le trafic urbain",IF(R975="peu de chargement (&lt; 30 l)",IF(S975="&gt; 75 % du temps max. 4 passagers",TRUE(),))))</f>
        <v>0</v>
      </c>
      <c r="AC975" s="139">
        <f t="shared" ref="AC975:AC1038" si="159">COUNTIF(U975:AB975,TRUE())</f>
        <v>0</v>
      </c>
    </row>
    <row r="976" spans="16:29" x14ac:dyDescent="0.25">
      <c r="P976" s="90"/>
      <c r="Q976" s="90"/>
      <c r="R976" s="90"/>
      <c r="S976" s="90"/>
      <c r="T976" s="139" t="b">
        <f t="shared" si="150"/>
        <v>0</v>
      </c>
      <c r="U976" s="139" t="b">
        <f t="shared" si="151"/>
        <v>0</v>
      </c>
      <c r="V976" s="139" t="b">
        <f t="shared" si="152"/>
        <v>0</v>
      </c>
      <c r="W976" s="139" t="b">
        <f t="shared" si="153"/>
        <v>0</v>
      </c>
      <c r="X976" s="139" t="b">
        <f t="shared" si="154"/>
        <v>0</v>
      </c>
      <c r="Y976" s="139" t="b">
        <f t="shared" si="155"/>
        <v>0</v>
      </c>
      <c r="Z976" s="139" t="b">
        <f t="shared" si="156"/>
        <v>0</v>
      </c>
      <c r="AA976" s="139" t="b">
        <f t="shared" si="157"/>
        <v>0</v>
      </c>
      <c r="AB976" s="139" t="b">
        <f t="shared" si="158"/>
        <v>0</v>
      </c>
      <c r="AC976" s="139">
        <f t="shared" si="159"/>
        <v>0</v>
      </c>
    </row>
    <row r="977" spans="16:29" x14ac:dyDescent="0.25">
      <c r="P977" s="90"/>
      <c r="Q977" s="90"/>
      <c r="R977" s="90"/>
      <c r="S977" s="90"/>
      <c r="T977" s="139" t="b">
        <f t="shared" si="150"/>
        <v>0</v>
      </c>
      <c r="U977" s="139" t="b">
        <f t="shared" si="151"/>
        <v>0</v>
      </c>
      <c r="V977" s="139" t="b">
        <f t="shared" si="152"/>
        <v>0</v>
      </c>
      <c r="W977" s="139" t="b">
        <f t="shared" si="153"/>
        <v>0</v>
      </c>
      <c r="X977" s="139" t="b">
        <f t="shared" si="154"/>
        <v>0</v>
      </c>
      <c r="Y977" s="139" t="b">
        <f t="shared" si="155"/>
        <v>0</v>
      </c>
      <c r="Z977" s="139" t="b">
        <f t="shared" si="156"/>
        <v>0</v>
      </c>
      <c r="AA977" s="139" t="b">
        <f t="shared" si="157"/>
        <v>0</v>
      </c>
      <c r="AB977" s="139" t="b">
        <f t="shared" si="158"/>
        <v>0</v>
      </c>
      <c r="AC977" s="139">
        <f t="shared" si="159"/>
        <v>0</v>
      </c>
    </row>
    <row r="978" spans="16:29" x14ac:dyDescent="0.25">
      <c r="P978" s="90"/>
      <c r="Q978" s="90"/>
      <c r="R978" s="90"/>
      <c r="S978" s="90"/>
      <c r="T978" s="139" t="b">
        <f t="shared" si="150"/>
        <v>0</v>
      </c>
      <c r="U978" s="139" t="b">
        <f t="shared" si="151"/>
        <v>0</v>
      </c>
      <c r="V978" s="139" t="b">
        <f t="shared" si="152"/>
        <v>0</v>
      </c>
      <c r="W978" s="139" t="b">
        <f t="shared" si="153"/>
        <v>0</v>
      </c>
      <c r="X978" s="139" t="b">
        <f t="shared" si="154"/>
        <v>0</v>
      </c>
      <c r="Y978" s="139" t="b">
        <f t="shared" si="155"/>
        <v>0</v>
      </c>
      <c r="Z978" s="139" t="b">
        <f t="shared" si="156"/>
        <v>0</v>
      </c>
      <c r="AA978" s="139" t="b">
        <f t="shared" si="157"/>
        <v>0</v>
      </c>
      <c r="AB978" s="139" t="b">
        <f t="shared" si="158"/>
        <v>0</v>
      </c>
      <c r="AC978" s="139">
        <f t="shared" si="159"/>
        <v>0</v>
      </c>
    </row>
    <row r="979" spans="16:29" x14ac:dyDescent="0.25">
      <c r="P979" s="90"/>
      <c r="Q979" s="90"/>
      <c r="R979" s="90"/>
      <c r="S979" s="90"/>
      <c r="T979" s="139" t="b">
        <f t="shared" si="150"/>
        <v>0</v>
      </c>
      <c r="U979" s="139" t="b">
        <f t="shared" si="151"/>
        <v>0</v>
      </c>
      <c r="V979" s="139" t="b">
        <f t="shared" si="152"/>
        <v>0</v>
      </c>
      <c r="W979" s="139" t="b">
        <f t="shared" si="153"/>
        <v>0</v>
      </c>
      <c r="X979" s="139" t="b">
        <f t="shared" si="154"/>
        <v>0</v>
      </c>
      <c r="Y979" s="139" t="b">
        <f t="shared" si="155"/>
        <v>0</v>
      </c>
      <c r="Z979" s="139" t="b">
        <f t="shared" si="156"/>
        <v>0</v>
      </c>
      <c r="AA979" s="139" t="b">
        <f t="shared" si="157"/>
        <v>0</v>
      </c>
      <c r="AB979" s="139" t="b">
        <f t="shared" si="158"/>
        <v>0</v>
      </c>
      <c r="AC979" s="139">
        <f t="shared" si="159"/>
        <v>0</v>
      </c>
    </row>
    <row r="980" spans="16:29" x14ac:dyDescent="0.25">
      <c r="P980" s="90"/>
      <c r="Q980" s="90"/>
      <c r="R980" s="90"/>
      <c r="S980" s="90"/>
      <c r="T980" s="139" t="b">
        <f t="shared" si="150"/>
        <v>0</v>
      </c>
      <c r="U980" s="139" t="b">
        <f t="shared" si="151"/>
        <v>0</v>
      </c>
      <c r="V980" s="139" t="b">
        <f t="shared" si="152"/>
        <v>0</v>
      </c>
      <c r="W980" s="139" t="b">
        <f t="shared" si="153"/>
        <v>0</v>
      </c>
      <c r="X980" s="139" t="b">
        <f t="shared" si="154"/>
        <v>0</v>
      </c>
      <c r="Y980" s="139" t="b">
        <f t="shared" si="155"/>
        <v>0</v>
      </c>
      <c r="Z980" s="139" t="b">
        <f t="shared" si="156"/>
        <v>0</v>
      </c>
      <c r="AA980" s="139" t="b">
        <f t="shared" si="157"/>
        <v>0</v>
      </c>
      <c r="AB980" s="139" t="b">
        <f t="shared" si="158"/>
        <v>0</v>
      </c>
      <c r="AC980" s="139">
        <f t="shared" si="159"/>
        <v>0</v>
      </c>
    </row>
    <row r="981" spans="16:29" x14ac:dyDescent="0.25">
      <c r="P981" s="90"/>
      <c r="Q981" s="90"/>
      <c r="R981" s="90"/>
      <c r="S981" s="90"/>
      <c r="T981" s="139" t="b">
        <f t="shared" si="150"/>
        <v>0</v>
      </c>
      <c r="U981" s="139" t="b">
        <f t="shared" si="151"/>
        <v>0</v>
      </c>
      <c r="V981" s="139" t="b">
        <f t="shared" si="152"/>
        <v>0</v>
      </c>
      <c r="W981" s="139" t="b">
        <f t="shared" si="153"/>
        <v>0</v>
      </c>
      <c r="X981" s="139" t="b">
        <f t="shared" si="154"/>
        <v>0</v>
      </c>
      <c r="Y981" s="139" t="b">
        <f t="shared" si="155"/>
        <v>0</v>
      </c>
      <c r="Z981" s="139" t="b">
        <f t="shared" si="156"/>
        <v>0</v>
      </c>
      <c r="AA981" s="139" t="b">
        <f t="shared" si="157"/>
        <v>0</v>
      </c>
      <c r="AB981" s="139" t="b">
        <f t="shared" si="158"/>
        <v>0</v>
      </c>
      <c r="AC981" s="139">
        <f t="shared" si="159"/>
        <v>0</v>
      </c>
    </row>
    <row r="982" spans="16:29" x14ac:dyDescent="0.25">
      <c r="P982" s="90"/>
      <c r="Q982" s="90"/>
      <c r="R982" s="90"/>
      <c r="S982" s="90"/>
      <c r="T982" s="139" t="b">
        <f t="shared" si="150"/>
        <v>0</v>
      </c>
      <c r="U982" s="139" t="b">
        <f t="shared" si="151"/>
        <v>0</v>
      </c>
      <c r="V982" s="139" t="b">
        <f t="shared" si="152"/>
        <v>0</v>
      </c>
      <c r="W982" s="139" t="b">
        <f t="shared" si="153"/>
        <v>0</v>
      </c>
      <c r="X982" s="139" t="b">
        <f t="shared" si="154"/>
        <v>0</v>
      </c>
      <c r="Y982" s="139" t="b">
        <f t="shared" si="155"/>
        <v>0</v>
      </c>
      <c r="Z982" s="139" t="b">
        <f t="shared" si="156"/>
        <v>0</v>
      </c>
      <c r="AA982" s="139" t="b">
        <f t="shared" si="157"/>
        <v>0</v>
      </c>
      <c r="AB982" s="139" t="b">
        <f t="shared" si="158"/>
        <v>0</v>
      </c>
      <c r="AC982" s="139">
        <f t="shared" si="159"/>
        <v>0</v>
      </c>
    </row>
    <row r="983" spans="16:29" x14ac:dyDescent="0.25">
      <c r="P983" s="90"/>
      <c r="Q983" s="90"/>
      <c r="R983" s="90"/>
      <c r="S983" s="90"/>
      <c r="T983" s="139" t="b">
        <f t="shared" si="150"/>
        <v>0</v>
      </c>
      <c r="U983" s="139" t="b">
        <f t="shared" si="151"/>
        <v>0</v>
      </c>
      <c r="V983" s="139" t="b">
        <f t="shared" si="152"/>
        <v>0</v>
      </c>
      <c r="W983" s="139" t="b">
        <f t="shared" si="153"/>
        <v>0</v>
      </c>
      <c r="X983" s="139" t="b">
        <f t="shared" si="154"/>
        <v>0</v>
      </c>
      <c r="Y983" s="139" t="b">
        <f t="shared" si="155"/>
        <v>0</v>
      </c>
      <c r="Z983" s="139" t="b">
        <f t="shared" si="156"/>
        <v>0</v>
      </c>
      <c r="AA983" s="139" t="b">
        <f t="shared" si="157"/>
        <v>0</v>
      </c>
      <c r="AB983" s="139" t="b">
        <f t="shared" si="158"/>
        <v>0</v>
      </c>
      <c r="AC983" s="139">
        <f t="shared" si="159"/>
        <v>0</v>
      </c>
    </row>
    <row r="984" spans="16:29" x14ac:dyDescent="0.25">
      <c r="P984" s="90"/>
      <c r="Q984" s="90"/>
      <c r="R984" s="90"/>
      <c r="S984" s="90"/>
      <c r="T984" s="139" t="b">
        <f t="shared" si="150"/>
        <v>0</v>
      </c>
      <c r="U984" s="139" t="b">
        <f t="shared" si="151"/>
        <v>0</v>
      </c>
      <c r="V984" s="139" t="b">
        <f t="shared" si="152"/>
        <v>0</v>
      </c>
      <c r="W984" s="139" t="b">
        <f t="shared" si="153"/>
        <v>0</v>
      </c>
      <c r="X984" s="139" t="b">
        <f t="shared" si="154"/>
        <v>0</v>
      </c>
      <c r="Y984" s="139" t="b">
        <f t="shared" si="155"/>
        <v>0</v>
      </c>
      <c r="Z984" s="139" t="b">
        <f t="shared" si="156"/>
        <v>0</v>
      </c>
      <c r="AA984" s="139" t="b">
        <f t="shared" si="157"/>
        <v>0</v>
      </c>
      <c r="AB984" s="139" t="b">
        <f t="shared" si="158"/>
        <v>0</v>
      </c>
      <c r="AC984" s="139">
        <f t="shared" si="159"/>
        <v>0</v>
      </c>
    </row>
    <row r="985" spans="16:29" x14ac:dyDescent="0.25">
      <c r="P985" s="90"/>
      <c r="Q985" s="90"/>
      <c r="R985" s="90"/>
      <c r="S985" s="90"/>
      <c r="T985" s="139" t="b">
        <f t="shared" si="150"/>
        <v>0</v>
      </c>
      <c r="U985" s="139" t="b">
        <f t="shared" si="151"/>
        <v>0</v>
      </c>
      <c r="V985" s="139" t="b">
        <f t="shared" si="152"/>
        <v>0</v>
      </c>
      <c r="W985" s="139" t="b">
        <f t="shared" si="153"/>
        <v>0</v>
      </c>
      <c r="X985" s="139" t="b">
        <f t="shared" si="154"/>
        <v>0</v>
      </c>
      <c r="Y985" s="139" t="b">
        <f t="shared" si="155"/>
        <v>0</v>
      </c>
      <c r="Z985" s="139" t="b">
        <f t="shared" si="156"/>
        <v>0</v>
      </c>
      <c r="AA985" s="139" t="b">
        <f t="shared" si="157"/>
        <v>0</v>
      </c>
      <c r="AB985" s="139" t="b">
        <f t="shared" si="158"/>
        <v>0</v>
      </c>
      <c r="AC985" s="139">
        <f t="shared" si="159"/>
        <v>0</v>
      </c>
    </row>
    <row r="986" spans="16:29" x14ac:dyDescent="0.25">
      <c r="P986" s="90"/>
      <c r="Q986" s="90"/>
      <c r="R986" s="90"/>
      <c r="S986" s="90"/>
      <c r="T986" s="139" t="b">
        <f t="shared" si="150"/>
        <v>0</v>
      </c>
      <c r="U986" s="139" t="b">
        <f t="shared" si="151"/>
        <v>0</v>
      </c>
      <c r="V986" s="139" t="b">
        <f t="shared" si="152"/>
        <v>0</v>
      </c>
      <c r="W986" s="139" t="b">
        <f t="shared" si="153"/>
        <v>0</v>
      </c>
      <c r="X986" s="139" t="b">
        <f t="shared" si="154"/>
        <v>0</v>
      </c>
      <c r="Y986" s="139" t="b">
        <f t="shared" si="155"/>
        <v>0</v>
      </c>
      <c r="Z986" s="139" t="b">
        <f t="shared" si="156"/>
        <v>0</v>
      </c>
      <c r="AA986" s="139" t="b">
        <f t="shared" si="157"/>
        <v>0</v>
      </c>
      <c r="AB986" s="139" t="b">
        <f t="shared" si="158"/>
        <v>0</v>
      </c>
      <c r="AC986" s="139">
        <f t="shared" si="159"/>
        <v>0</v>
      </c>
    </row>
    <row r="987" spans="16:29" x14ac:dyDescent="0.25">
      <c r="P987" s="90"/>
      <c r="Q987" s="90"/>
      <c r="R987" s="90"/>
      <c r="S987" s="90"/>
      <c r="T987" s="139" t="b">
        <f t="shared" si="150"/>
        <v>0</v>
      </c>
      <c r="U987" s="139" t="b">
        <f t="shared" si="151"/>
        <v>0</v>
      </c>
      <c r="V987" s="139" t="b">
        <f t="shared" si="152"/>
        <v>0</v>
      </c>
      <c r="W987" s="139" t="b">
        <f t="shared" si="153"/>
        <v>0</v>
      </c>
      <c r="X987" s="139" t="b">
        <f t="shared" si="154"/>
        <v>0</v>
      </c>
      <c r="Y987" s="139" t="b">
        <f t="shared" si="155"/>
        <v>0</v>
      </c>
      <c r="Z987" s="139" t="b">
        <f t="shared" si="156"/>
        <v>0</v>
      </c>
      <c r="AA987" s="139" t="b">
        <f t="shared" si="157"/>
        <v>0</v>
      </c>
      <c r="AB987" s="139" t="b">
        <f t="shared" si="158"/>
        <v>0</v>
      </c>
      <c r="AC987" s="139">
        <f t="shared" si="159"/>
        <v>0</v>
      </c>
    </row>
    <row r="988" spans="16:29" x14ac:dyDescent="0.25">
      <c r="P988" s="90"/>
      <c r="Q988" s="90"/>
      <c r="R988" s="90"/>
      <c r="S988" s="90"/>
      <c r="T988" s="139" t="b">
        <f t="shared" si="150"/>
        <v>0</v>
      </c>
      <c r="U988" s="139" t="b">
        <f t="shared" si="151"/>
        <v>0</v>
      </c>
      <c r="V988" s="139" t="b">
        <f t="shared" si="152"/>
        <v>0</v>
      </c>
      <c r="W988" s="139" t="b">
        <f t="shared" si="153"/>
        <v>0</v>
      </c>
      <c r="X988" s="139" t="b">
        <f t="shared" si="154"/>
        <v>0</v>
      </c>
      <c r="Y988" s="139" t="b">
        <f t="shared" si="155"/>
        <v>0</v>
      </c>
      <c r="Z988" s="139" t="b">
        <f t="shared" si="156"/>
        <v>0</v>
      </c>
      <c r="AA988" s="139" t="b">
        <f t="shared" si="157"/>
        <v>0</v>
      </c>
      <c r="AB988" s="139" t="b">
        <f t="shared" si="158"/>
        <v>0</v>
      </c>
      <c r="AC988" s="139">
        <f t="shared" si="159"/>
        <v>0</v>
      </c>
    </row>
    <row r="989" spans="16:29" x14ac:dyDescent="0.25">
      <c r="P989" s="90"/>
      <c r="Q989" s="90"/>
      <c r="R989" s="90"/>
      <c r="S989" s="90"/>
      <c r="T989" s="139" t="b">
        <f t="shared" si="150"/>
        <v>0</v>
      </c>
      <c r="U989" s="139" t="b">
        <f t="shared" si="151"/>
        <v>0</v>
      </c>
      <c r="V989" s="139" t="b">
        <f t="shared" si="152"/>
        <v>0</v>
      </c>
      <c r="W989" s="139" t="b">
        <f t="shared" si="153"/>
        <v>0</v>
      </c>
      <c r="X989" s="139" t="b">
        <f t="shared" si="154"/>
        <v>0</v>
      </c>
      <c r="Y989" s="139" t="b">
        <f t="shared" si="155"/>
        <v>0</v>
      </c>
      <c r="Z989" s="139" t="b">
        <f t="shared" si="156"/>
        <v>0</v>
      </c>
      <c r="AA989" s="139" t="b">
        <f t="shared" si="157"/>
        <v>0</v>
      </c>
      <c r="AB989" s="139" t="b">
        <f t="shared" si="158"/>
        <v>0</v>
      </c>
      <c r="AC989" s="139">
        <f t="shared" si="159"/>
        <v>0</v>
      </c>
    </row>
    <row r="990" spans="16:29" x14ac:dyDescent="0.25">
      <c r="P990" s="90"/>
      <c r="Q990" s="90"/>
      <c r="R990" s="90"/>
      <c r="S990" s="90"/>
      <c r="T990" s="139" t="b">
        <f t="shared" si="150"/>
        <v>0</v>
      </c>
      <c r="U990" s="139" t="b">
        <f t="shared" si="151"/>
        <v>0</v>
      </c>
      <c r="V990" s="139" t="b">
        <f t="shared" si="152"/>
        <v>0</v>
      </c>
      <c r="W990" s="139" t="b">
        <f t="shared" si="153"/>
        <v>0</v>
      </c>
      <c r="X990" s="139" t="b">
        <f t="shared" si="154"/>
        <v>0</v>
      </c>
      <c r="Y990" s="139" t="b">
        <f t="shared" si="155"/>
        <v>0</v>
      </c>
      <c r="Z990" s="139" t="b">
        <f t="shared" si="156"/>
        <v>0</v>
      </c>
      <c r="AA990" s="139" t="b">
        <f t="shared" si="157"/>
        <v>0</v>
      </c>
      <c r="AB990" s="139" t="b">
        <f t="shared" si="158"/>
        <v>0</v>
      </c>
      <c r="AC990" s="139">
        <f t="shared" si="159"/>
        <v>0</v>
      </c>
    </row>
    <row r="991" spans="16:29" x14ac:dyDescent="0.25">
      <c r="P991" s="90"/>
      <c r="Q991" s="90"/>
      <c r="R991" s="90"/>
      <c r="S991" s="90"/>
      <c r="T991" s="139" t="b">
        <f t="shared" si="150"/>
        <v>0</v>
      </c>
      <c r="U991" s="139" t="b">
        <f t="shared" si="151"/>
        <v>0</v>
      </c>
      <c r="V991" s="139" t="b">
        <f t="shared" si="152"/>
        <v>0</v>
      </c>
      <c r="W991" s="139" t="b">
        <f t="shared" si="153"/>
        <v>0</v>
      </c>
      <c r="X991" s="139" t="b">
        <f t="shared" si="154"/>
        <v>0</v>
      </c>
      <c r="Y991" s="139" t="b">
        <f t="shared" si="155"/>
        <v>0</v>
      </c>
      <c r="Z991" s="139" t="b">
        <f t="shared" si="156"/>
        <v>0</v>
      </c>
      <c r="AA991" s="139" t="b">
        <f t="shared" si="157"/>
        <v>0</v>
      </c>
      <c r="AB991" s="139" t="b">
        <f t="shared" si="158"/>
        <v>0</v>
      </c>
      <c r="AC991" s="139">
        <f t="shared" si="159"/>
        <v>0</v>
      </c>
    </row>
    <row r="992" spans="16:29" x14ac:dyDescent="0.25">
      <c r="P992" s="90"/>
      <c r="Q992" s="90"/>
      <c r="R992" s="90"/>
      <c r="S992" s="90"/>
      <c r="T992" s="139" t="b">
        <f t="shared" si="150"/>
        <v>0</v>
      </c>
      <c r="U992" s="139" t="b">
        <f t="shared" si="151"/>
        <v>0</v>
      </c>
      <c r="V992" s="139" t="b">
        <f t="shared" si="152"/>
        <v>0</v>
      </c>
      <c r="W992" s="139" t="b">
        <f t="shared" si="153"/>
        <v>0</v>
      </c>
      <c r="X992" s="139" t="b">
        <f t="shared" si="154"/>
        <v>0</v>
      </c>
      <c r="Y992" s="139" t="b">
        <f t="shared" si="155"/>
        <v>0</v>
      </c>
      <c r="Z992" s="139" t="b">
        <f t="shared" si="156"/>
        <v>0</v>
      </c>
      <c r="AA992" s="139" t="b">
        <f t="shared" si="157"/>
        <v>0</v>
      </c>
      <c r="AB992" s="139" t="b">
        <f t="shared" si="158"/>
        <v>0</v>
      </c>
      <c r="AC992" s="139">
        <f t="shared" si="159"/>
        <v>0</v>
      </c>
    </row>
    <row r="993" spans="16:29" x14ac:dyDescent="0.25">
      <c r="P993" s="90"/>
      <c r="Q993" s="90"/>
      <c r="R993" s="90"/>
      <c r="S993" s="90"/>
      <c r="T993" s="139" t="b">
        <f t="shared" si="150"/>
        <v>0</v>
      </c>
      <c r="U993" s="139" t="b">
        <f t="shared" si="151"/>
        <v>0</v>
      </c>
      <c r="V993" s="139" t="b">
        <f t="shared" si="152"/>
        <v>0</v>
      </c>
      <c r="W993" s="139" t="b">
        <f t="shared" si="153"/>
        <v>0</v>
      </c>
      <c r="X993" s="139" t="b">
        <f t="shared" si="154"/>
        <v>0</v>
      </c>
      <c r="Y993" s="139" t="b">
        <f t="shared" si="155"/>
        <v>0</v>
      </c>
      <c r="Z993" s="139" t="b">
        <f t="shared" si="156"/>
        <v>0</v>
      </c>
      <c r="AA993" s="139" t="b">
        <f t="shared" si="157"/>
        <v>0</v>
      </c>
      <c r="AB993" s="139" t="b">
        <f t="shared" si="158"/>
        <v>0</v>
      </c>
      <c r="AC993" s="139">
        <f t="shared" si="159"/>
        <v>0</v>
      </c>
    </row>
    <row r="994" spans="16:29" x14ac:dyDescent="0.25">
      <c r="P994" s="90"/>
      <c r="Q994" s="90"/>
      <c r="R994" s="90"/>
      <c r="S994" s="90"/>
      <c r="T994" s="139" t="b">
        <f t="shared" si="150"/>
        <v>0</v>
      </c>
      <c r="U994" s="139" t="b">
        <f t="shared" si="151"/>
        <v>0</v>
      </c>
      <c r="V994" s="139" t="b">
        <f t="shared" si="152"/>
        <v>0</v>
      </c>
      <c r="W994" s="139" t="b">
        <f t="shared" si="153"/>
        <v>0</v>
      </c>
      <c r="X994" s="139" t="b">
        <f t="shared" si="154"/>
        <v>0</v>
      </c>
      <c r="Y994" s="139" t="b">
        <f t="shared" si="155"/>
        <v>0</v>
      </c>
      <c r="Z994" s="139" t="b">
        <f t="shared" si="156"/>
        <v>0</v>
      </c>
      <c r="AA994" s="139" t="b">
        <f t="shared" si="157"/>
        <v>0</v>
      </c>
      <c r="AB994" s="139" t="b">
        <f t="shared" si="158"/>
        <v>0</v>
      </c>
      <c r="AC994" s="139">
        <f t="shared" si="159"/>
        <v>0</v>
      </c>
    </row>
    <row r="995" spans="16:29" x14ac:dyDescent="0.25">
      <c r="P995" s="90"/>
      <c r="Q995" s="90"/>
      <c r="R995" s="90"/>
      <c r="S995" s="90"/>
      <c r="T995" s="139" t="b">
        <f t="shared" si="150"/>
        <v>0</v>
      </c>
      <c r="U995" s="139" t="b">
        <f t="shared" si="151"/>
        <v>0</v>
      </c>
      <c r="V995" s="139" t="b">
        <f t="shared" si="152"/>
        <v>0</v>
      </c>
      <c r="W995" s="139" t="b">
        <f t="shared" si="153"/>
        <v>0</v>
      </c>
      <c r="X995" s="139" t="b">
        <f t="shared" si="154"/>
        <v>0</v>
      </c>
      <c r="Y995" s="139" t="b">
        <f t="shared" si="155"/>
        <v>0</v>
      </c>
      <c r="Z995" s="139" t="b">
        <f t="shared" si="156"/>
        <v>0</v>
      </c>
      <c r="AA995" s="139" t="b">
        <f t="shared" si="157"/>
        <v>0</v>
      </c>
      <c r="AB995" s="139" t="b">
        <f t="shared" si="158"/>
        <v>0</v>
      </c>
      <c r="AC995" s="139">
        <f t="shared" si="159"/>
        <v>0</v>
      </c>
    </row>
    <row r="996" spans="16:29" x14ac:dyDescent="0.25">
      <c r="P996" s="90"/>
      <c r="Q996" s="90"/>
      <c r="R996" s="90"/>
      <c r="S996" s="90"/>
      <c r="T996" s="139" t="b">
        <f t="shared" si="150"/>
        <v>0</v>
      </c>
      <c r="U996" s="139" t="b">
        <f t="shared" si="151"/>
        <v>0</v>
      </c>
      <c r="V996" s="139" t="b">
        <f t="shared" si="152"/>
        <v>0</v>
      </c>
      <c r="W996" s="139" t="b">
        <f t="shared" si="153"/>
        <v>0</v>
      </c>
      <c r="X996" s="139" t="b">
        <f t="shared" si="154"/>
        <v>0</v>
      </c>
      <c r="Y996" s="139" t="b">
        <f t="shared" si="155"/>
        <v>0</v>
      </c>
      <c r="Z996" s="139" t="b">
        <f t="shared" si="156"/>
        <v>0</v>
      </c>
      <c r="AA996" s="139" t="b">
        <f t="shared" si="157"/>
        <v>0</v>
      </c>
      <c r="AB996" s="139" t="b">
        <f t="shared" si="158"/>
        <v>0</v>
      </c>
      <c r="AC996" s="139">
        <f t="shared" si="159"/>
        <v>0</v>
      </c>
    </row>
    <row r="997" spans="16:29" x14ac:dyDescent="0.25">
      <c r="P997" s="90"/>
      <c r="Q997" s="90"/>
      <c r="R997" s="90"/>
      <c r="S997" s="90"/>
      <c r="T997" s="139" t="b">
        <f t="shared" si="150"/>
        <v>0</v>
      </c>
      <c r="U997" s="139" t="b">
        <f t="shared" si="151"/>
        <v>0</v>
      </c>
      <c r="V997" s="139" t="b">
        <f t="shared" si="152"/>
        <v>0</v>
      </c>
      <c r="W997" s="139" t="b">
        <f t="shared" si="153"/>
        <v>0</v>
      </c>
      <c r="X997" s="139" t="b">
        <f t="shared" si="154"/>
        <v>0</v>
      </c>
      <c r="Y997" s="139" t="b">
        <f t="shared" si="155"/>
        <v>0</v>
      </c>
      <c r="Z997" s="139" t="b">
        <f t="shared" si="156"/>
        <v>0</v>
      </c>
      <c r="AA997" s="139" t="b">
        <f t="shared" si="157"/>
        <v>0</v>
      </c>
      <c r="AB997" s="139" t="b">
        <f t="shared" si="158"/>
        <v>0</v>
      </c>
      <c r="AC997" s="139">
        <f t="shared" si="159"/>
        <v>0</v>
      </c>
    </row>
    <row r="998" spans="16:29" x14ac:dyDescent="0.25">
      <c r="P998" s="90"/>
      <c r="Q998" s="90"/>
      <c r="R998" s="90"/>
      <c r="S998" s="90"/>
      <c r="T998" s="139" t="b">
        <f t="shared" si="150"/>
        <v>0</v>
      </c>
      <c r="U998" s="139" t="b">
        <f t="shared" si="151"/>
        <v>0</v>
      </c>
      <c r="V998" s="139" t="b">
        <f t="shared" si="152"/>
        <v>0</v>
      </c>
      <c r="W998" s="139" t="b">
        <f t="shared" si="153"/>
        <v>0</v>
      </c>
      <c r="X998" s="139" t="b">
        <f t="shared" si="154"/>
        <v>0</v>
      </c>
      <c r="Y998" s="139" t="b">
        <f t="shared" si="155"/>
        <v>0</v>
      </c>
      <c r="Z998" s="139" t="b">
        <f t="shared" si="156"/>
        <v>0</v>
      </c>
      <c r="AA998" s="139" t="b">
        <f t="shared" si="157"/>
        <v>0</v>
      </c>
      <c r="AB998" s="139" t="b">
        <f t="shared" si="158"/>
        <v>0</v>
      </c>
      <c r="AC998" s="139">
        <f t="shared" si="159"/>
        <v>0</v>
      </c>
    </row>
    <row r="999" spans="16:29" x14ac:dyDescent="0.25">
      <c r="P999" s="90"/>
      <c r="Q999" s="90"/>
      <c r="R999" s="90"/>
      <c r="S999" s="90"/>
      <c r="T999" s="139" t="b">
        <f t="shared" si="150"/>
        <v>0</v>
      </c>
      <c r="U999" s="139" t="b">
        <f t="shared" si="151"/>
        <v>0</v>
      </c>
      <c r="V999" s="139" t="b">
        <f t="shared" si="152"/>
        <v>0</v>
      </c>
      <c r="W999" s="139" t="b">
        <f t="shared" si="153"/>
        <v>0</v>
      </c>
      <c r="X999" s="139" t="b">
        <f t="shared" si="154"/>
        <v>0</v>
      </c>
      <c r="Y999" s="139" t="b">
        <f t="shared" si="155"/>
        <v>0</v>
      </c>
      <c r="Z999" s="139" t="b">
        <f t="shared" si="156"/>
        <v>0</v>
      </c>
      <c r="AA999" s="139" t="b">
        <f t="shared" si="157"/>
        <v>0</v>
      </c>
      <c r="AB999" s="139" t="b">
        <f t="shared" si="158"/>
        <v>0</v>
      </c>
      <c r="AC999" s="139">
        <f t="shared" si="159"/>
        <v>0</v>
      </c>
    </row>
    <row r="1000" spans="16:29" x14ac:dyDescent="0.25">
      <c r="P1000" s="90"/>
      <c r="Q1000" s="90"/>
      <c r="R1000" s="90"/>
      <c r="S1000" s="90"/>
      <c r="T1000" s="139" t="b">
        <f t="shared" si="150"/>
        <v>0</v>
      </c>
      <c r="U1000" s="139" t="b">
        <f t="shared" si="151"/>
        <v>0</v>
      </c>
      <c r="V1000" s="139" t="b">
        <f t="shared" si="152"/>
        <v>0</v>
      </c>
      <c r="W1000" s="139" t="b">
        <f t="shared" si="153"/>
        <v>0</v>
      </c>
      <c r="X1000" s="139" t="b">
        <f t="shared" si="154"/>
        <v>0</v>
      </c>
      <c r="Y1000" s="139" t="b">
        <f t="shared" si="155"/>
        <v>0</v>
      </c>
      <c r="Z1000" s="139" t="b">
        <f t="shared" si="156"/>
        <v>0</v>
      </c>
      <c r="AA1000" s="139" t="b">
        <f t="shared" si="157"/>
        <v>0</v>
      </c>
      <c r="AB1000" s="139" t="b">
        <f t="shared" si="158"/>
        <v>0</v>
      </c>
      <c r="AC1000" s="139">
        <f t="shared" si="159"/>
        <v>0</v>
      </c>
    </row>
    <row r="1001" spans="16:29" x14ac:dyDescent="0.25">
      <c r="P1001" s="90"/>
      <c r="Q1001" s="90"/>
      <c r="R1001" s="90"/>
      <c r="S1001" s="90"/>
      <c r="T1001" s="139" t="b">
        <f t="shared" si="150"/>
        <v>0</v>
      </c>
      <c r="U1001" s="139" t="b">
        <f t="shared" si="151"/>
        <v>0</v>
      </c>
      <c r="V1001" s="139" t="b">
        <f t="shared" si="152"/>
        <v>0</v>
      </c>
      <c r="W1001" s="139" t="b">
        <f t="shared" si="153"/>
        <v>0</v>
      </c>
      <c r="X1001" s="139" t="b">
        <f t="shared" si="154"/>
        <v>0</v>
      </c>
      <c r="Y1001" s="139" t="b">
        <f t="shared" si="155"/>
        <v>0</v>
      </c>
      <c r="Z1001" s="139" t="b">
        <f t="shared" si="156"/>
        <v>0</v>
      </c>
      <c r="AA1001" s="139" t="b">
        <f t="shared" si="157"/>
        <v>0</v>
      </c>
      <c r="AB1001" s="139" t="b">
        <f t="shared" si="158"/>
        <v>0</v>
      </c>
      <c r="AC1001" s="139">
        <f t="shared" si="159"/>
        <v>0</v>
      </c>
    </row>
    <row r="1002" spans="16:29" x14ac:dyDescent="0.25">
      <c r="P1002" s="90"/>
      <c r="Q1002" s="90"/>
      <c r="R1002" s="90"/>
      <c r="S1002" s="90"/>
      <c r="T1002" s="139" t="b">
        <f t="shared" si="150"/>
        <v>0</v>
      </c>
      <c r="U1002" s="139" t="b">
        <f t="shared" si="151"/>
        <v>0</v>
      </c>
      <c r="V1002" s="139" t="b">
        <f t="shared" si="152"/>
        <v>0</v>
      </c>
      <c r="W1002" s="139" t="b">
        <f t="shared" si="153"/>
        <v>0</v>
      </c>
      <c r="X1002" s="139" t="b">
        <f t="shared" si="154"/>
        <v>0</v>
      </c>
      <c r="Y1002" s="139" t="b">
        <f t="shared" si="155"/>
        <v>0</v>
      </c>
      <c r="Z1002" s="139" t="b">
        <f t="shared" si="156"/>
        <v>0</v>
      </c>
      <c r="AA1002" s="139" t="b">
        <f t="shared" si="157"/>
        <v>0</v>
      </c>
      <c r="AB1002" s="139" t="b">
        <f t="shared" si="158"/>
        <v>0</v>
      </c>
      <c r="AC1002" s="139">
        <f t="shared" si="159"/>
        <v>0</v>
      </c>
    </row>
    <row r="1003" spans="16:29" x14ac:dyDescent="0.25">
      <c r="P1003" s="90"/>
      <c r="Q1003" s="90"/>
      <c r="R1003" s="90"/>
      <c r="S1003" s="90"/>
      <c r="T1003" s="139" t="b">
        <f t="shared" si="150"/>
        <v>0</v>
      </c>
      <c r="U1003" s="139" t="b">
        <f t="shared" si="151"/>
        <v>0</v>
      </c>
      <c r="V1003" s="139" t="b">
        <f t="shared" si="152"/>
        <v>0</v>
      </c>
      <c r="W1003" s="139" t="b">
        <f t="shared" si="153"/>
        <v>0</v>
      </c>
      <c r="X1003" s="139" t="b">
        <f t="shared" si="154"/>
        <v>0</v>
      </c>
      <c r="Y1003" s="139" t="b">
        <f t="shared" si="155"/>
        <v>0</v>
      </c>
      <c r="Z1003" s="139" t="b">
        <f t="shared" si="156"/>
        <v>0</v>
      </c>
      <c r="AA1003" s="139" t="b">
        <f t="shared" si="157"/>
        <v>0</v>
      </c>
      <c r="AB1003" s="139" t="b">
        <f t="shared" si="158"/>
        <v>0</v>
      </c>
      <c r="AC1003" s="139">
        <f t="shared" si="159"/>
        <v>0</v>
      </c>
    </row>
    <row r="1004" spans="16:29" x14ac:dyDescent="0.25">
      <c r="P1004" s="90"/>
      <c r="Q1004" s="90"/>
      <c r="R1004" s="90"/>
      <c r="S1004" s="90"/>
      <c r="T1004" s="139" t="b">
        <f t="shared" si="150"/>
        <v>0</v>
      </c>
      <c r="U1004" s="139" t="b">
        <f t="shared" si="151"/>
        <v>0</v>
      </c>
      <c r="V1004" s="139" t="b">
        <f t="shared" si="152"/>
        <v>0</v>
      </c>
      <c r="W1004" s="139" t="b">
        <f t="shared" si="153"/>
        <v>0</v>
      </c>
      <c r="X1004" s="139" t="b">
        <f t="shared" si="154"/>
        <v>0</v>
      </c>
      <c r="Y1004" s="139" t="b">
        <f t="shared" si="155"/>
        <v>0</v>
      </c>
      <c r="Z1004" s="139" t="b">
        <f t="shared" si="156"/>
        <v>0</v>
      </c>
      <c r="AA1004" s="139" t="b">
        <f t="shared" si="157"/>
        <v>0</v>
      </c>
      <c r="AB1004" s="139" t="b">
        <f t="shared" si="158"/>
        <v>0</v>
      </c>
      <c r="AC1004" s="139">
        <f t="shared" si="159"/>
        <v>0</v>
      </c>
    </row>
    <row r="1005" spans="16:29" x14ac:dyDescent="0.25">
      <c r="P1005" s="90"/>
      <c r="Q1005" s="90"/>
      <c r="R1005" s="90"/>
      <c r="S1005" s="90"/>
      <c r="T1005" s="139" t="b">
        <f t="shared" si="150"/>
        <v>0</v>
      </c>
      <c r="U1005" s="139" t="b">
        <f t="shared" si="151"/>
        <v>0</v>
      </c>
      <c r="V1005" s="139" t="b">
        <f t="shared" si="152"/>
        <v>0</v>
      </c>
      <c r="W1005" s="139" t="b">
        <f t="shared" si="153"/>
        <v>0</v>
      </c>
      <c r="X1005" s="139" t="b">
        <f t="shared" si="154"/>
        <v>0</v>
      </c>
      <c r="Y1005" s="139" t="b">
        <f t="shared" si="155"/>
        <v>0</v>
      </c>
      <c r="Z1005" s="139" t="b">
        <f t="shared" si="156"/>
        <v>0</v>
      </c>
      <c r="AA1005" s="139" t="b">
        <f t="shared" si="157"/>
        <v>0</v>
      </c>
      <c r="AB1005" s="139" t="b">
        <f t="shared" si="158"/>
        <v>0</v>
      </c>
      <c r="AC1005" s="139">
        <f t="shared" si="159"/>
        <v>0</v>
      </c>
    </row>
    <row r="1006" spans="16:29" x14ac:dyDescent="0.25">
      <c r="P1006" s="90"/>
      <c r="Q1006" s="90"/>
      <c r="R1006" s="90"/>
      <c r="S1006" s="90"/>
      <c r="T1006" s="139" t="b">
        <f t="shared" si="150"/>
        <v>0</v>
      </c>
      <c r="U1006" s="139" t="b">
        <f t="shared" si="151"/>
        <v>0</v>
      </c>
      <c r="V1006" s="139" t="b">
        <f t="shared" si="152"/>
        <v>0</v>
      </c>
      <c r="W1006" s="139" t="b">
        <f t="shared" si="153"/>
        <v>0</v>
      </c>
      <c r="X1006" s="139" t="b">
        <f t="shared" si="154"/>
        <v>0</v>
      </c>
      <c r="Y1006" s="139" t="b">
        <f t="shared" si="155"/>
        <v>0</v>
      </c>
      <c r="Z1006" s="139" t="b">
        <f t="shared" si="156"/>
        <v>0</v>
      </c>
      <c r="AA1006" s="139" t="b">
        <f t="shared" si="157"/>
        <v>0</v>
      </c>
      <c r="AB1006" s="139" t="b">
        <f t="shared" si="158"/>
        <v>0</v>
      </c>
      <c r="AC1006" s="139">
        <f t="shared" si="159"/>
        <v>0</v>
      </c>
    </row>
    <row r="1007" spans="16:29" x14ac:dyDescent="0.25">
      <c r="P1007" s="90"/>
      <c r="Q1007" s="90"/>
      <c r="R1007" s="90"/>
      <c r="S1007" s="90"/>
      <c r="T1007" s="139" t="b">
        <f t="shared" si="150"/>
        <v>0</v>
      </c>
      <c r="U1007" s="139" t="b">
        <f t="shared" si="151"/>
        <v>0</v>
      </c>
      <c r="V1007" s="139" t="b">
        <f t="shared" si="152"/>
        <v>0</v>
      </c>
      <c r="W1007" s="139" t="b">
        <f t="shared" si="153"/>
        <v>0</v>
      </c>
      <c r="X1007" s="139" t="b">
        <f t="shared" si="154"/>
        <v>0</v>
      </c>
      <c r="Y1007" s="139" t="b">
        <f t="shared" si="155"/>
        <v>0</v>
      </c>
      <c r="Z1007" s="139" t="b">
        <f t="shared" si="156"/>
        <v>0</v>
      </c>
      <c r="AA1007" s="139" t="b">
        <f t="shared" si="157"/>
        <v>0</v>
      </c>
      <c r="AB1007" s="139" t="b">
        <f t="shared" si="158"/>
        <v>0</v>
      </c>
      <c r="AC1007" s="139">
        <f t="shared" si="159"/>
        <v>0</v>
      </c>
    </row>
    <row r="1008" spans="16:29" x14ac:dyDescent="0.25">
      <c r="P1008" s="90"/>
      <c r="Q1008" s="90"/>
      <c r="R1008" s="90"/>
      <c r="S1008" s="90"/>
      <c r="T1008" s="139" t="b">
        <f t="shared" si="150"/>
        <v>0</v>
      </c>
      <c r="U1008" s="139" t="b">
        <f t="shared" si="151"/>
        <v>0</v>
      </c>
      <c r="V1008" s="139" t="b">
        <f t="shared" si="152"/>
        <v>0</v>
      </c>
      <c r="W1008" s="139" t="b">
        <f t="shared" si="153"/>
        <v>0</v>
      </c>
      <c r="X1008" s="139" t="b">
        <f t="shared" si="154"/>
        <v>0</v>
      </c>
      <c r="Y1008" s="139" t="b">
        <f t="shared" si="155"/>
        <v>0</v>
      </c>
      <c r="Z1008" s="139" t="b">
        <f t="shared" si="156"/>
        <v>0</v>
      </c>
      <c r="AA1008" s="139" t="b">
        <f t="shared" si="157"/>
        <v>0</v>
      </c>
      <c r="AB1008" s="139" t="b">
        <f t="shared" si="158"/>
        <v>0</v>
      </c>
      <c r="AC1008" s="139">
        <f t="shared" si="159"/>
        <v>0</v>
      </c>
    </row>
    <row r="1009" spans="16:29" x14ac:dyDescent="0.25">
      <c r="P1009" s="90"/>
      <c r="Q1009" s="90"/>
      <c r="R1009" s="90"/>
      <c r="S1009" s="90"/>
      <c r="T1009" s="139" t="b">
        <f t="shared" si="150"/>
        <v>0</v>
      </c>
      <c r="U1009" s="139" t="b">
        <f t="shared" si="151"/>
        <v>0</v>
      </c>
      <c r="V1009" s="139" t="b">
        <f t="shared" si="152"/>
        <v>0</v>
      </c>
      <c r="W1009" s="139" t="b">
        <f t="shared" si="153"/>
        <v>0</v>
      </c>
      <c r="X1009" s="139" t="b">
        <f t="shared" si="154"/>
        <v>0</v>
      </c>
      <c r="Y1009" s="139" t="b">
        <f t="shared" si="155"/>
        <v>0</v>
      </c>
      <c r="Z1009" s="139" t="b">
        <f t="shared" si="156"/>
        <v>0</v>
      </c>
      <c r="AA1009" s="139" t="b">
        <f t="shared" si="157"/>
        <v>0</v>
      </c>
      <c r="AB1009" s="139" t="b">
        <f t="shared" si="158"/>
        <v>0</v>
      </c>
      <c r="AC1009" s="139">
        <f t="shared" si="159"/>
        <v>0</v>
      </c>
    </row>
    <row r="1010" spans="16:29" x14ac:dyDescent="0.25">
      <c r="P1010" s="90"/>
      <c r="Q1010" s="90"/>
      <c r="R1010" s="90"/>
      <c r="S1010" s="90"/>
      <c r="T1010" s="139" t="b">
        <f t="shared" si="150"/>
        <v>0</v>
      </c>
      <c r="U1010" s="139" t="b">
        <f t="shared" si="151"/>
        <v>0</v>
      </c>
      <c r="V1010" s="139" t="b">
        <f t="shared" si="152"/>
        <v>0</v>
      </c>
      <c r="W1010" s="139" t="b">
        <f t="shared" si="153"/>
        <v>0</v>
      </c>
      <c r="X1010" s="139" t="b">
        <f t="shared" si="154"/>
        <v>0</v>
      </c>
      <c r="Y1010" s="139" t="b">
        <f t="shared" si="155"/>
        <v>0</v>
      </c>
      <c r="Z1010" s="139" t="b">
        <f t="shared" si="156"/>
        <v>0</v>
      </c>
      <c r="AA1010" s="139" t="b">
        <f t="shared" si="157"/>
        <v>0</v>
      </c>
      <c r="AB1010" s="139" t="b">
        <f t="shared" si="158"/>
        <v>0</v>
      </c>
      <c r="AC1010" s="139">
        <f t="shared" si="159"/>
        <v>0</v>
      </c>
    </row>
    <row r="1011" spans="16:29" x14ac:dyDescent="0.25">
      <c r="P1011" s="90"/>
      <c r="Q1011" s="90"/>
      <c r="R1011" s="90"/>
      <c r="S1011" s="90"/>
      <c r="T1011" s="139" t="b">
        <f t="shared" si="150"/>
        <v>0</v>
      </c>
      <c r="U1011" s="139" t="b">
        <f t="shared" si="151"/>
        <v>0</v>
      </c>
      <c r="V1011" s="139" t="b">
        <f t="shared" si="152"/>
        <v>0</v>
      </c>
      <c r="W1011" s="139" t="b">
        <f t="shared" si="153"/>
        <v>0</v>
      </c>
      <c r="X1011" s="139" t="b">
        <f t="shared" si="154"/>
        <v>0</v>
      </c>
      <c r="Y1011" s="139" t="b">
        <f t="shared" si="155"/>
        <v>0</v>
      </c>
      <c r="Z1011" s="139" t="b">
        <f t="shared" si="156"/>
        <v>0</v>
      </c>
      <c r="AA1011" s="139" t="b">
        <f t="shared" si="157"/>
        <v>0</v>
      </c>
      <c r="AB1011" s="139" t="b">
        <f t="shared" si="158"/>
        <v>0</v>
      </c>
      <c r="AC1011" s="139">
        <f t="shared" si="159"/>
        <v>0</v>
      </c>
    </row>
    <row r="1012" spans="16:29" x14ac:dyDescent="0.25">
      <c r="P1012" s="90"/>
      <c r="Q1012" s="90"/>
      <c r="R1012" s="90"/>
      <c r="S1012" s="90"/>
      <c r="T1012" s="139" t="b">
        <f t="shared" si="150"/>
        <v>0</v>
      </c>
      <c r="U1012" s="139" t="b">
        <f t="shared" si="151"/>
        <v>0</v>
      </c>
      <c r="V1012" s="139" t="b">
        <f t="shared" si="152"/>
        <v>0</v>
      </c>
      <c r="W1012" s="139" t="b">
        <f t="shared" si="153"/>
        <v>0</v>
      </c>
      <c r="X1012" s="139" t="b">
        <f t="shared" si="154"/>
        <v>0</v>
      </c>
      <c r="Y1012" s="139" t="b">
        <f t="shared" si="155"/>
        <v>0</v>
      </c>
      <c r="Z1012" s="139" t="b">
        <f t="shared" si="156"/>
        <v>0</v>
      </c>
      <c r="AA1012" s="139" t="b">
        <f t="shared" si="157"/>
        <v>0</v>
      </c>
      <c r="AB1012" s="139" t="b">
        <f t="shared" si="158"/>
        <v>0</v>
      </c>
      <c r="AC1012" s="139">
        <f t="shared" si="159"/>
        <v>0</v>
      </c>
    </row>
    <row r="1013" spans="16:29" x14ac:dyDescent="0.25">
      <c r="P1013" s="90"/>
      <c r="Q1013" s="90"/>
      <c r="R1013" s="90"/>
      <c r="S1013" s="90"/>
      <c r="T1013" s="139" t="b">
        <f t="shared" si="150"/>
        <v>0</v>
      </c>
      <c r="U1013" s="139" t="b">
        <f t="shared" si="151"/>
        <v>0</v>
      </c>
      <c r="V1013" s="139" t="b">
        <f t="shared" si="152"/>
        <v>0</v>
      </c>
      <c r="W1013" s="139" t="b">
        <f t="shared" si="153"/>
        <v>0</v>
      </c>
      <c r="X1013" s="139" t="b">
        <f t="shared" si="154"/>
        <v>0</v>
      </c>
      <c r="Y1013" s="139" t="b">
        <f t="shared" si="155"/>
        <v>0</v>
      </c>
      <c r="Z1013" s="139" t="b">
        <f t="shared" si="156"/>
        <v>0</v>
      </c>
      <c r="AA1013" s="139" t="b">
        <f t="shared" si="157"/>
        <v>0</v>
      </c>
      <c r="AB1013" s="139" t="b">
        <f t="shared" si="158"/>
        <v>0</v>
      </c>
      <c r="AC1013" s="139">
        <f t="shared" si="159"/>
        <v>0</v>
      </c>
    </row>
    <row r="1014" spans="16:29" x14ac:dyDescent="0.25">
      <c r="P1014" s="90"/>
      <c r="Q1014" s="90"/>
      <c r="R1014" s="90"/>
      <c r="S1014" s="90"/>
      <c r="T1014" s="139" t="b">
        <f t="shared" si="150"/>
        <v>0</v>
      </c>
      <c r="U1014" s="139" t="b">
        <f t="shared" si="151"/>
        <v>0</v>
      </c>
      <c r="V1014" s="139" t="b">
        <f t="shared" si="152"/>
        <v>0</v>
      </c>
      <c r="W1014" s="139" t="b">
        <f t="shared" si="153"/>
        <v>0</v>
      </c>
      <c r="X1014" s="139" t="b">
        <f t="shared" si="154"/>
        <v>0</v>
      </c>
      <c r="Y1014" s="139" t="b">
        <f t="shared" si="155"/>
        <v>0</v>
      </c>
      <c r="Z1014" s="139" t="b">
        <f t="shared" si="156"/>
        <v>0</v>
      </c>
      <c r="AA1014" s="139" t="b">
        <f t="shared" si="157"/>
        <v>0</v>
      </c>
      <c r="AB1014" s="139" t="b">
        <f t="shared" si="158"/>
        <v>0</v>
      </c>
      <c r="AC1014" s="139">
        <f t="shared" si="159"/>
        <v>0</v>
      </c>
    </row>
    <row r="1015" spans="16:29" x14ac:dyDescent="0.25">
      <c r="P1015" s="90"/>
      <c r="Q1015" s="90"/>
      <c r="R1015" s="90"/>
      <c r="S1015" s="90"/>
      <c r="T1015" s="139" t="b">
        <f t="shared" si="150"/>
        <v>0</v>
      </c>
      <c r="U1015" s="139" t="b">
        <f t="shared" si="151"/>
        <v>0</v>
      </c>
      <c r="V1015" s="139" t="b">
        <f t="shared" si="152"/>
        <v>0</v>
      </c>
      <c r="W1015" s="139" t="b">
        <f t="shared" si="153"/>
        <v>0</v>
      </c>
      <c r="X1015" s="139" t="b">
        <f t="shared" si="154"/>
        <v>0</v>
      </c>
      <c r="Y1015" s="139" t="b">
        <f t="shared" si="155"/>
        <v>0</v>
      </c>
      <c r="Z1015" s="139" t="b">
        <f t="shared" si="156"/>
        <v>0</v>
      </c>
      <c r="AA1015" s="139" t="b">
        <f t="shared" si="157"/>
        <v>0</v>
      </c>
      <c r="AB1015" s="139" t="b">
        <f t="shared" si="158"/>
        <v>0</v>
      </c>
      <c r="AC1015" s="139">
        <f t="shared" si="159"/>
        <v>0</v>
      </c>
    </row>
    <row r="1016" spans="16:29" x14ac:dyDescent="0.25">
      <c r="P1016" s="90"/>
      <c r="Q1016" s="90"/>
      <c r="R1016" s="90"/>
      <c r="S1016" s="90"/>
      <c r="T1016" s="139" t="b">
        <f t="shared" si="150"/>
        <v>0</v>
      </c>
      <c r="U1016" s="139" t="b">
        <f t="shared" si="151"/>
        <v>0</v>
      </c>
      <c r="V1016" s="139" t="b">
        <f t="shared" si="152"/>
        <v>0</v>
      </c>
      <c r="W1016" s="139" t="b">
        <f t="shared" si="153"/>
        <v>0</v>
      </c>
      <c r="X1016" s="139" t="b">
        <f t="shared" si="154"/>
        <v>0</v>
      </c>
      <c r="Y1016" s="139" t="b">
        <f t="shared" si="155"/>
        <v>0</v>
      </c>
      <c r="Z1016" s="139" t="b">
        <f t="shared" si="156"/>
        <v>0</v>
      </c>
      <c r="AA1016" s="139" t="b">
        <f t="shared" si="157"/>
        <v>0</v>
      </c>
      <c r="AB1016" s="139" t="b">
        <f t="shared" si="158"/>
        <v>0</v>
      </c>
      <c r="AC1016" s="139">
        <f t="shared" si="159"/>
        <v>0</v>
      </c>
    </row>
    <row r="1017" spans="16:29" x14ac:dyDescent="0.25">
      <c r="P1017" s="90"/>
      <c r="Q1017" s="90"/>
      <c r="R1017" s="90"/>
      <c r="S1017" s="90"/>
      <c r="T1017" s="139" t="b">
        <f t="shared" si="150"/>
        <v>0</v>
      </c>
      <c r="U1017" s="139" t="b">
        <f t="shared" si="151"/>
        <v>0</v>
      </c>
      <c r="V1017" s="139" t="b">
        <f t="shared" si="152"/>
        <v>0</v>
      </c>
      <c r="W1017" s="139" t="b">
        <f t="shared" si="153"/>
        <v>0</v>
      </c>
      <c r="X1017" s="139" t="b">
        <f t="shared" si="154"/>
        <v>0</v>
      </c>
      <c r="Y1017" s="139" t="b">
        <f t="shared" si="155"/>
        <v>0</v>
      </c>
      <c r="Z1017" s="139" t="b">
        <f t="shared" si="156"/>
        <v>0</v>
      </c>
      <c r="AA1017" s="139" t="b">
        <f t="shared" si="157"/>
        <v>0</v>
      </c>
      <c r="AB1017" s="139" t="b">
        <f t="shared" si="158"/>
        <v>0</v>
      </c>
      <c r="AC1017" s="139">
        <f t="shared" si="159"/>
        <v>0</v>
      </c>
    </row>
    <row r="1018" spans="16:29" x14ac:dyDescent="0.25">
      <c r="P1018" s="90"/>
      <c r="Q1018" s="90"/>
      <c r="R1018" s="90"/>
      <c r="S1018" s="90"/>
      <c r="T1018" s="139" t="b">
        <f t="shared" si="150"/>
        <v>0</v>
      </c>
      <c r="U1018" s="139" t="b">
        <f t="shared" si="151"/>
        <v>0</v>
      </c>
      <c r="V1018" s="139" t="b">
        <f t="shared" si="152"/>
        <v>0</v>
      </c>
      <c r="W1018" s="139" t="b">
        <f t="shared" si="153"/>
        <v>0</v>
      </c>
      <c r="X1018" s="139" t="b">
        <f t="shared" si="154"/>
        <v>0</v>
      </c>
      <c r="Y1018" s="139" t="b">
        <f t="shared" si="155"/>
        <v>0</v>
      </c>
      <c r="Z1018" s="139" t="b">
        <f t="shared" si="156"/>
        <v>0</v>
      </c>
      <c r="AA1018" s="139" t="b">
        <f t="shared" si="157"/>
        <v>0</v>
      </c>
      <c r="AB1018" s="139" t="b">
        <f t="shared" si="158"/>
        <v>0</v>
      </c>
      <c r="AC1018" s="139">
        <f t="shared" si="159"/>
        <v>0</v>
      </c>
    </row>
    <row r="1019" spans="16:29" x14ac:dyDescent="0.25">
      <c r="P1019" s="90"/>
      <c r="Q1019" s="90"/>
      <c r="R1019" s="90"/>
      <c r="S1019" s="90"/>
      <c r="T1019" s="139" t="b">
        <f t="shared" si="150"/>
        <v>0</v>
      </c>
      <c r="U1019" s="139" t="b">
        <f t="shared" si="151"/>
        <v>0</v>
      </c>
      <c r="V1019" s="139" t="b">
        <f t="shared" si="152"/>
        <v>0</v>
      </c>
      <c r="W1019" s="139" t="b">
        <f t="shared" si="153"/>
        <v>0</v>
      </c>
      <c r="X1019" s="139" t="b">
        <f t="shared" si="154"/>
        <v>0</v>
      </c>
      <c r="Y1019" s="139" t="b">
        <f t="shared" si="155"/>
        <v>0</v>
      </c>
      <c r="Z1019" s="139" t="b">
        <f t="shared" si="156"/>
        <v>0</v>
      </c>
      <c r="AA1019" s="139" t="b">
        <f t="shared" si="157"/>
        <v>0</v>
      </c>
      <c r="AB1019" s="139" t="b">
        <f t="shared" si="158"/>
        <v>0</v>
      </c>
      <c r="AC1019" s="139">
        <f t="shared" si="159"/>
        <v>0</v>
      </c>
    </row>
    <row r="1020" spans="16:29" x14ac:dyDescent="0.25">
      <c r="P1020" s="90"/>
      <c r="Q1020" s="90"/>
      <c r="R1020" s="90"/>
      <c r="S1020" s="90"/>
      <c r="T1020" s="139" t="b">
        <f t="shared" si="150"/>
        <v>0</v>
      </c>
      <c r="U1020" s="139" t="b">
        <f t="shared" si="151"/>
        <v>0</v>
      </c>
      <c r="V1020" s="139" t="b">
        <f t="shared" si="152"/>
        <v>0</v>
      </c>
      <c r="W1020" s="139" t="b">
        <f t="shared" si="153"/>
        <v>0</v>
      </c>
      <c r="X1020" s="139" t="b">
        <f t="shared" si="154"/>
        <v>0</v>
      </c>
      <c r="Y1020" s="139" t="b">
        <f t="shared" si="155"/>
        <v>0</v>
      </c>
      <c r="Z1020" s="139" t="b">
        <f t="shared" si="156"/>
        <v>0</v>
      </c>
      <c r="AA1020" s="139" t="b">
        <f t="shared" si="157"/>
        <v>0</v>
      </c>
      <c r="AB1020" s="139" t="b">
        <f t="shared" si="158"/>
        <v>0</v>
      </c>
      <c r="AC1020" s="139">
        <f t="shared" si="159"/>
        <v>0</v>
      </c>
    </row>
    <row r="1021" spans="16:29" x14ac:dyDescent="0.25">
      <c r="P1021" s="90"/>
      <c r="Q1021" s="90"/>
      <c r="R1021" s="90"/>
      <c r="S1021" s="90"/>
      <c r="T1021" s="139" t="b">
        <f t="shared" si="150"/>
        <v>0</v>
      </c>
      <c r="U1021" s="139" t="b">
        <f t="shared" si="151"/>
        <v>0</v>
      </c>
      <c r="V1021" s="139" t="b">
        <f t="shared" si="152"/>
        <v>0</v>
      </c>
      <c r="W1021" s="139" t="b">
        <f t="shared" si="153"/>
        <v>0</v>
      </c>
      <c r="X1021" s="139" t="b">
        <f t="shared" si="154"/>
        <v>0</v>
      </c>
      <c r="Y1021" s="139" t="b">
        <f t="shared" si="155"/>
        <v>0</v>
      </c>
      <c r="Z1021" s="139" t="b">
        <f t="shared" si="156"/>
        <v>0</v>
      </c>
      <c r="AA1021" s="139" t="b">
        <f t="shared" si="157"/>
        <v>0</v>
      </c>
      <c r="AB1021" s="139" t="b">
        <f t="shared" si="158"/>
        <v>0</v>
      </c>
      <c r="AC1021" s="139">
        <f t="shared" si="159"/>
        <v>0</v>
      </c>
    </row>
    <row r="1022" spans="16:29" x14ac:dyDescent="0.25">
      <c r="P1022" s="90"/>
      <c r="Q1022" s="90"/>
      <c r="R1022" s="90"/>
      <c r="S1022" s="90"/>
      <c r="T1022" s="139" t="b">
        <f t="shared" si="150"/>
        <v>0</v>
      </c>
      <c r="U1022" s="139" t="b">
        <f t="shared" si="151"/>
        <v>0</v>
      </c>
      <c r="V1022" s="139" t="b">
        <f t="shared" si="152"/>
        <v>0</v>
      </c>
      <c r="W1022" s="139" t="b">
        <f t="shared" si="153"/>
        <v>0</v>
      </c>
      <c r="X1022" s="139" t="b">
        <f t="shared" si="154"/>
        <v>0</v>
      </c>
      <c r="Y1022" s="139" t="b">
        <f t="shared" si="155"/>
        <v>0</v>
      </c>
      <c r="Z1022" s="139" t="b">
        <f t="shared" si="156"/>
        <v>0</v>
      </c>
      <c r="AA1022" s="139" t="b">
        <f t="shared" si="157"/>
        <v>0</v>
      </c>
      <c r="AB1022" s="139" t="b">
        <f t="shared" si="158"/>
        <v>0</v>
      </c>
      <c r="AC1022" s="139">
        <f t="shared" si="159"/>
        <v>0</v>
      </c>
    </row>
    <row r="1023" spans="16:29" x14ac:dyDescent="0.25">
      <c r="P1023" s="90"/>
      <c r="Q1023" s="90"/>
      <c r="R1023" s="90"/>
      <c r="S1023" s="90"/>
      <c r="T1023" s="139" t="b">
        <f t="shared" si="150"/>
        <v>0</v>
      </c>
      <c r="U1023" s="139" t="b">
        <f t="shared" si="151"/>
        <v>0</v>
      </c>
      <c r="V1023" s="139" t="b">
        <f t="shared" si="152"/>
        <v>0</v>
      </c>
      <c r="W1023" s="139" t="b">
        <f t="shared" si="153"/>
        <v>0</v>
      </c>
      <c r="X1023" s="139" t="b">
        <f t="shared" si="154"/>
        <v>0</v>
      </c>
      <c r="Y1023" s="139" t="b">
        <f t="shared" si="155"/>
        <v>0</v>
      </c>
      <c r="Z1023" s="139" t="b">
        <f t="shared" si="156"/>
        <v>0</v>
      </c>
      <c r="AA1023" s="139" t="b">
        <f t="shared" si="157"/>
        <v>0</v>
      </c>
      <c r="AB1023" s="139" t="b">
        <f t="shared" si="158"/>
        <v>0</v>
      </c>
      <c r="AC1023" s="139">
        <f t="shared" si="159"/>
        <v>0</v>
      </c>
    </row>
    <row r="1024" spans="16:29" x14ac:dyDescent="0.25">
      <c r="P1024" s="90"/>
      <c r="Q1024" s="90"/>
      <c r="R1024" s="90"/>
      <c r="S1024" s="90"/>
      <c r="T1024" s="139" t="b">
        <f t="shared" si="150"/>
        <v>0</v>
      </c>
      <c r="U1024" s="139" t="b">
        <f t="shared" si="151"/>
        <v>0</v>
      </c>
      <c r="V1024" s="139" t="b">
        <f t="shared" si="152"/>
        <v>0</v>
      </c>
      <c r="W1024" s="139" t="b">
        <f t="shared" si="153"/>
        <v>0</v>
      </c>
      <c r="X1024" s="139" t="b">
        <f t="shared" si="154"/>
        <v>0</v>
      </c>
      <c r="Y1024" s="139" t="b">
        <f t="shared" si="155"/>
        <v>0</v>
      </c>
      <c r="Z1024" s="139" t="b">
        <f t="shared" si="156"/>
        <v>0</v>
      </c>
      <c r="AA1024" s="139" t="b">
        <f t="shared" si="157"/>
        <v>0</v>
      </c>
      <c r="AB1024" s="139" t="b">
        <f t="shared" si="158"/>
        <v>0</v>
      </c>
      <c r="AC1024" s="139">
        <f t="shared" si="159"/>
        <v>0</v>
      </c>
    </row>
    <row r="1025" spans="16:29" x14ac:dyDescent="0.25">
      <c r="P1025" s="90"/>
      <c r="Q1025" s="90"/>
      <c r="R1025" s="90"/>
      <c r="S1025" s="90"/>
      <c r="T1025" s="139" t="b">
        <f t="shared" si="150"/>
        <v>0</v>
      </c>
      <c r="U1025" s="139" t="b">
        <f t="shared" si="151"/>
        <v>0</v>
      </c>
      <c r="V1025" s="139" t="b">
        <f t="shared" si="152"/>
        <v>0</v>
      </c>
      <c r="W1025" s="139" t="b">
        <f t="shared" si="153"/>
        <v>0</v>
      </c>
      <c r="X1025" s="139" t="b">
        <f t="shared" si="154"/>
        <v>0</v>
      </c>
      <c r="Y1025" s="139" t="b">
        <f t="shared" si="155"/>
        <v>0</v>
      </c>
      <c r="Z1025" s="139" t="b">
        <f t="shared" si="156"/>
        <v>0</v>
      </c>
      <c r="AA1025" s="139" t="b">
        <f t="shared" si="157"/>
        <v>0</v>
      </c>
      <c r="AB1025" s="139" t="b">
        <f t="shared" si="158"/>
        <v>0</v>
      </c>
      <c r="AC1025" s="139">
        <f t="shared" si="159"/>
        <v>0</v>
      </c>
    </row>
    <row r="1026" spans="16:29" x14ac:dyDescent="0.25">
      <c r="P1026" s="90"/>
      <c r="Q1026" s="90"/>
      <c r="R1026" s="90"/>
      <c r="S1026" s="90"/>
      <c r="T1026" s="139" t="b">
        <f t="shared" si="150"/>
        <v>0</v>
      </c>
      <c r="U1026" s="139" t="b">
        <f t="shared" si="151"/>
        <v>0</v>
      </c>
      <c r="V1026" s="139" t="b">
        <f t="shared" si="152"/>
        <v>0</v>
      </c>
      <c r="W1026" s="139" t="b">
        <f t="shared" si="153"/>
        <v>0</v>
      </c>
      <c r="X1026" s="139" t="b">
        <f t="shared" si="154"/>
        <v>0</v>
      </c>
      <c r="Y1026" s="139" t="b">
        <f t="shared" si="155"/>
        <v>0</v>
      </c>
      <c r="Z1026" s="139" t="b">
        <f t="shared" si="156"/>
        <v>0</v>
      </c>
      <c r="AA1026" s="139" t="b">
        <f t="shared" si="157"/>
        <v>0</v>
      </c>
      <c r="AB1026" s="139" t="b">
        <f t="shared" si="158"/>
        <v>0</v>
      </c>
      <c r="AC1026" s="139">
        <f t="shared" si="159"/>
        <v>0</v>
      </c>
    </row>
    <row r="1027" spans="16:29" x14ac:dyDescent="0.25">
      <c r="P1027" s="90"/>
      <c r="Q1027" s="90"/>
      <c r="R1027" s="90"/>
      <c r="S1027" s="90"/>
      <c r="T1027" s="139" t="b">
        <f t="shared" si="150"/>
        <v>0</v>
      </c>
      <c r="U1027" s="139" t="b">
        <f t="shared" si="151"/>
        <v>0</v>
      </c>
      <c r="V1027" s="139" t="b">
        <f t="shared" si="152"/>
        <v>0</v>
      </c>
      <c r="W1027" s="139" t="b">
        <f t="shared" si="153"/>
        <v>0</v>
      </c>
      <c r="X1027" s="139" t="b">
        <f t="shared" si="154"/>
        <v>0</v>
      </c>
      <c r="Y1027" s="139" t="b">
        <f t="shared" si="155"/>
        <v>0</v>
      </c>
      <c r="Z1027" s="139" t="b">
        <f t="shared" si="156"/>
        <v>0</v>
      </c>
      <c r="AA1027" s="139" t="b">
        <f t="shared" si="157"/>
        <v>0</v>
      </c>
      <c r="AB1027" s="139" t="b">
        <f t="shared" si="158"/>
        <v>0</v>
      </c>
      <c r="AC1027" s="139">
        <f t="shared" si="159"/>
        <v>0</v>
      </c>
    </row>
    <row r="1028" spans="16:29" x14ac:dyDescent="0.25">
      <c r="P1028" s="90"/>
      <c r="Q1028" s="90"/>
      <c r="R1028" s="90"/>
      <c r="S1028" s="90"/>
      <c r="T1028" s="139" t="b">
        <f t="shared" si="150"/>
        <v>0</v>
      </c>
      <c r="U1028" s="139" t="b">
        <f t="shared" si="151"/>
        <v>0</v>
      </c>
      <c r="V1028" s="139" t="b">
        <f t="shared" si="152"/>
        <v>0</v>
      </c>
      <c r="W1028" s="139" t="b">
        <f t="shared" si="153"/>
        <v>0</v>
      </c>
      <c r="X1028" s="139" t="b">
        <f t="shared" si="154"/>
        <v>0</v>
      </c>
      <c r="Y1028" s="139" t="b">
        <f t="shared" si="155"/>
        <v>0</v>
      </c>
      <c r="Z1028" s="139" t="b">
        <f t="shared" si="156"/>
        <v>0</v>
      </c>
      <c r="AA1028" s="139" t="b">
        <f t="shared" si="157"/>
        <v>0</v>
      </c>
      <c r="AB1028" s="139" t="b">
        <f t="shared" si="158"/>
        <v>0</v>
      </c>
      <c r="AC1028" s="139">
        <f t="shared" si="159"/>
        <v>0</v>
      </c>
    </row>
    <row r="1029" spans="16:29" x14ac:dyDescent="0.25">
      <c r="P1029" s="90"/>
      <c r="Q1029" s="90"/>
      <c r="R1029" s="90"/>
      <c r="S1029" s="90"/>
      <c r="T1029" s="139" t="b">
        <f t="shared" si="150"/>
        <v>0</v>
      </c>
      <c r="U1029" s="139" t="b">
        <f t="shared" si="151"/>
        <v>0</v>
      </c>
      <c r="V1029" s="139" t="b">
        <f t="shared" si="152"/>
        <v>0</v>
      </c>
      <c r="W1029" s="139" t="b">
        <f t="shared" si="153"/>
        <v>0</v>
      </c>
      <c r="X1029" s="139" t="b">
        <f t="shared" si="154"/>
        <v>0</v>
      </c>
      <c r="Y1029" s="139" t="b">
        <f t="shared" si="155"/>
        <v>0</v>
      </c>
      <c r="Z1029" s="139" t="b">
        <f t="shared" si="156"/>
        <v>0</v>
      </c>
      <c r="AA1029" s="139" t="b">
        <f t="shared" si="157"/>
        <v>0</v>
      </c>
      <c r="AB1029" s="139" t="b">
        <f t="shared" si="158"/>
        <v>0</v>
      </c>
      <c r="AC1029" s="139">
        <f t="shared" si="159"/>
        <v>0</v>
      </c>
    </row>
    <row r="1030" spans="16:29" x14ac:dyDescent="0.25">
      <c r="P1030" s="90"/>
      <c r="Q1030" s="90"/>
      <c r="R1030" s="90"/>
      <c r="S1030" s="90"/>
      <c r="T1030" s="139" t="b">
        <f t="shared" si="150"/>
        <v>0</v>
      </c>
      <c r="U1030" s="139" t="b">
        <f t="shared" si="151"/>
        <v>0</v>
      </c>
      <c r="V1030" s="139" t="b">
        <f t="shared" si="152"/>
        <v>0</v>
      </c>
      <c r="W1030" s="139" t="b">
        <f t="shared" si="153"/>
        <v>0</v>
      </c>
      <c r="X1030" s="139" t="b">
        <f t="shared" si="154"/>
        <v>0</v>
      </c>
      <c r="Y1030" s="139" t="b">
        <f t="shared" si="155"/>
        <v>0</v>
      </c>
      <c r="Z1030" s="139" t="b">
        <f t="shared" si="156"/>
        <v>0</v>
      </c>
      <c r="AA1030" s="139" t="b">
        <f t="shared" si="157"/>
        <v>0</v>
      </c>
      <c r="AB1030" s="139" t="b">
        <f t="shared" si="158"/>
        <v>0</v>
      </c>
      <c r="AC1030" s="139">
        <f t="shared" si="159"/>
        <v>0</v>
      </c>
    </row>
    <row r="1031" spans="16:29" x14ac:dyDescent="0.25">
      <c r="P1031" s="90"/>
      <c r="Q1031" s="90"/>
      <c r="R1031" s="90"/>
      <c r="S1031" s="90"/>
      <c r="T1031" s="139" t="b">
        <f t="shared" si="150"/>
        <v>0</v>
      </c>
      <c r="U1031" s="139" t="b">
        <f t="shared" si="151"/>
        <v>0</v>
      </c>
      <c r="V1031" s="139" t="b">
        <f t="shared" si="152"/>
        <v>0</v>
      </c>
      <c r="W1031" s="139" t="b">
        <f t="shared" si="153"/>
        <v>0</v>
      </c>
      <c r="X1031" s="139" t="b">
        <f t="shared" si="154"/>
        <v>0</v>
      </c>
      <c r="Y1031" s="139" t="b">
        <f t="shared" si="155"/>
        <v>0</v>
      </c>
      <c r="Z1031" s="139" t="b">
        <f t="shared" si="156"/>
        <v>0</v>
      </c>
      <c r="AA1031" s="139" t="b">
        <f t="shared" si="157"/>
        <v>0</v>
      </c>
      <c r="AB1031" s="139" t="b">
        <f t="shared" si="158"/>
        <v>0</v>
      </c>
      <c r="AC1031" s="139">
        <f t="shared" si="159"/>
        <v>0</v>
      </c>
    </row>
    <row r="1032" spans="16:29" x14ac:dyDescent="0.25">
      <c r="P1032" s="90"/>
      <c r="Q1032" s="90"/>
      <c r="R1032" s="90"/>
      <c r="S1032" s="90"/>
      <c r="T1032" s="139" t="b">
        <f t="shared" si="150"/>
        <v>0</v>
      </c>
      <c r="U1032" s="139" t="b">
        <f t="shared" si="151"/>
        <v>0</v>
      </c>
      <c r="V1032" s="139" t="b">
        <f t="shared" si="152"/>
        <v>0</v>
      </c>
      <c r="W1032" s="139" t="b">
        <f t="shared" si="153"/>
        <v>0</v>
      </c>
      <c r="X1032" s="139" t="b">
        <f t="shared" si="154"/>
        <v>0</v>
      </c>
      <c r="Y1032" s="139" t="b">
        <f t="shared" si="155"/>
        <v>0</v>
      </c>
      <c r="Z1032" s="139" t="b">
        <f t="shared" si="156"/>
        <v>0</v>
      </c>
      <c r="AA1032" s="139" t="b">
        <f t="shared" si="157"/>
        <v>0</v>
      </c>
      <c r="AB1032" s="139" t="b">
        <f t="shared" si="158"/>
        <v>0</v>
      </c>
      <c r="AC1032" s="139">
        <f t="shared" si="159"/>
        <v>0</v>
      </c>
    </row>
    <row r="1033" spans="16:29" x14ac:dyDescent="0.25">
      <c r="P1033" s="90"/>
      <c r="Q1033" s="90"/>
      <c r="R1033" s="90"/>
      <c r="S1033" s="90"/>
      <c r="T1033" s="139" t="b">
        <f t="shared" si="150"/>
        <v>0</v>
      </c>
      <c r="U1033" s="139" t="b">
        <f t="shared" si="151"/>
        <v>0</v>
      </c>
      <c r="V1033" s="139" t="b">
        <f t="shared" si="152"/>
        <v>0</v>
      </c>
      <c r="W1033" s="139" t="b">
        <f t="shared" si="153"/>
        <v>0</v>
      </c>
      <c r="X1033" s="139" t="b">
        <f t="shared" si="154"/>
        <v>0</v>
      </c>
      <c r="Y1033" s="139" t="b">
        <f t="shared" si="155"/>
        <v>0</v>
      </c>
      <c r="Z1033" s="139" t="b">
        <f t="shared" si="156"/>
        <v>0</v>
      </c>
      <c r="AA1033" s="139" t="b">
        <f t="shared" si="157"/>
        <v>0</v>
      </c>
      <c r="AB1033" s="139" t="b">
        <f t="shared" si="158"/>
        <v>0</v>
      </c>
      <c r="AC1033" s="139">
        <f t="shared" si="159"/>
        <v>0</v>
      </c>
    </row>
    <row r="1034" spans="16:29" x14ac:dyDescent="0.25">
      <c r="P1034" s="90"/>
      <c r="Q1034" s="90"/>
      <c r="R1034" s="90"/>
      <c r="S1034" s="90"/>
      <c r="T1034" s="139" t="b">
        <f t="shared" si="150"/>
        <v>0</v>
      </c>
      <c r="U1034" s="139" t="b">
        <f t="shared" si="151"/>
        <v>0</v>
      </c>
      <c r="V1034" s="139" t="b">
        <f t="shared" si="152"/>
        <v>0</v>
      </c>
      <c r="W1034" s="139" t="b">
        <f t="shared" si="153"/>
        <v>0</v>
      </c>
      <c r="X1034" s="139" t="b">
        <f t="shared" si="154"/>
        <v>0</v>
      </c>
      <c r="Y1034" s="139" t="b">
        <f t="shared" si="155"/>
        <v>0</v>
      </c>
      <c r="Z1034" s="139" t="b">
        <f t="shared" si="156"/>
        <v>0</v>
      </c>
      <c r="AA1034" s="139" t="b">
        <f t="shared" si="157"/>
        <v>0</v>
      </c>
      <c r="AB1034" s="139" t="b">
        <f t="shared" si="158"/>
        <v>0</v>
      </c>
      <c r="AC1034" s="139">
        <f t="shared" si="159"/>
        <v>0</v>
      </c>
    </row>
    <row r="1035" spans="16:29" x14ac:dyDescent="0.25">
      <c r="P1035" s="90"/>
      <c r="Q1035" s="90"/>
      <c r="R1035" s="90"/>
      <c r="S1035" s="90"/>
      <c r="T1035" s="139" t="b">
        <f t="shared" si="150"/>
        <v>0</v>
      </c>
      <c r="U1035" s="139" t="b">
        <f t="shared" si="151"/>
        <v>0</v>
      </c>
      <c r="V1035" s="139" t="b">
        <f t="shared" si="152"/>
        <v>0</v>
      </c>
      <c r="W1035" s="139" t="b">
        <f t="shared" si="153"/>
        <v>0</v>
      </c>
      <c r="X1035" s="139" t="b">
        <f t="shared" si="154"/>
        <v>0</v>
      </c>
      <c r="Y1035" s="139" t="b">
        <f t="shared" si="155"/>
        <v>0</v>
      </c>
      <c r="Z1035" s="139" t="b">
        <f t="shared" si="156"/>
        <v>0</v>
      </c>
      <c r="AA1035" s="139" t="b">
        <f t="shared" si="157"/>
        <v>0</v>
      </c>
      <c r="AB1035" s="139" t="b">
        <f t="shared" si="158"/>
        <v>0</v>
      </c>
      <c r="AC1035" s="139">
        <f t="shared" si="159"/>
        <v>0</v>
      </c>
    </row>
    <row r="1036" spans="16:29" x14ac:dyDescent="0.25">
      <c r="P1036" s="90"/>
      <c r="Q1036" s="90"/>
      <c r="R1036" s="90"/>
      <c r="S1036" s="90"/>
      <c r="T1036" s="139" t="b">
        <f t="shared" si="150"/>
        <v>0</v>
      </c>
      <c r="U1036" s="139" t="b">
        <f t="shared" si="151"/>
        <v>0</v>
      </c>
      <c r="V1036" s="139" t="b">
        <f t="shared" si="152"/>
        <v>0</v>
      </c>
      <c r="W1036" s="139" t="b">
        <f t="shared" si="153"/>
        <v>0</v>
      </c>
      <c r="X1036" s="139" t="b">
        <f t="shared" si="154"/>
        <v>0</v>
      </c>
      <c r="Y1036" s="139" t="b">
        <f t="shared" si="155"/>
        <v>0</v>
      </c>
      <c r="Z1036" s="139" t="b">
        <f t="shared" si="156"/>
        <v>0</v>
      </c>
      <c r="AA1036" s="139" t="b">
        <f t="shared" si="157"/>
        <v>0</v>
      </c>
      <c r="AB1036" s="139" t="b">
        <f t="shared" si="158"/>
        <v>0</v>
      </c>
      <c r="AC1036" s="139">
        <f t="shared" si="159"/>
        <v>0</v>
      </c>
    </row>
    <row r="1037" spans="16:29" x14ac:dyDescent="0.25">
      <c r="P1037" s="90"/>
      <c r="Q1037" s="90"/>
      <c r="R1037" s="90"/>
      <c r="S1037" s="90"/>
      <c r="T1037" s="139" t="b">
        <f t="shared" si="150"/>
        <v>0</v>
      </c>
      <c r="U1037" s="139" t="b">
        <f t="shared" si="151"/>
        <v>0</v>
      </c>
      <c r="V1037" s="139" t="b">
        <f t="shared" si="152"/>
        <v>0</v>
      </c>
      <c r="W1037" s="139" t="b">
        <f t="shared" si="153"/>
        <v>0</v>
      </c>
      <c r="X1037" s="139" t="b">
        <f t="shared" si="154"/>
        <v>0</v>
      </c>
      <c r="Y1037" s="139" t="b">
        <f t="shared" si="155"/>
        <v>0</v>
      </c>
      <c r="Z1037" s="139" t="b">
        <f t="shared" si="156"/>
        <v>0</v>
      </c>
      <c r="AA1037" s="139" t="b">
        <f t="shared" si="157"/>
        <v>0</v>
      </c>
      <c r="AB1037" s="139" t="b">
        <f t="shared" si="158"/>
        <v>0</v>
      </c>
      <c r="AC1037" s="139">
        <f t="shared" si="159"/>
        <v>0</v>
      </c>
    </row>
    <row r="1038" spans="16:29" x14ac:dyDescent="0.25">
      <c r="P1038" s="90"/>
      <c r="Q1038" s="90"/>
      <c r="R1038" s="90"/>
      <c r="S1038" s="90"/>
      <c r="T1038" s="139" t="b">
        <f t="shared" si="150"/>
        <v>0</v>
      </c>
      <c r="U1038" s="139" t="b">
        <f t="shared" si="151"/>
        <v>0</v>
      </c>
      <c r="V1038" s="139" t="b">
        <f t="shared" si="152"/>
        <v>0</v>
      </c>
      <c r="W1038" s="139" t="b">
        <f t="shared" si="153"/>
        <v>0</v>
      </c>
      <c r="X1038" s="139" t="b">
        <f t="shared" si="154"/>
        <v>0</v>
      </c>
      <c r="Y1038" s="139" t="b">
        <f t="shared" si="155"/>
        <v>0</v>
      </c>
      <c r="Z1038" s="139" t="b">
        <f t="shared" si="156"/>
        <v>0</v>
      </c>
      <c r="AA1038" s="139" t="b">
        <f t="shared" si="157"/>
        <v>0</v>
      </c>
      <c r="AB1038" s="139" t="b">
        <f t="shared" si="158"/>
        <v>0</v>
      </c>
      <c r="AC1038" s="139">
        <f t="shared" si="159"/>
        <v>0</v>
      </c>
    </row>
    <row r="1039" spans="16:29" x14ac:dyDescent="0.25">
      <c r="P1039" s="90"/>
      <c r="Q1039" s="90"/>
      <c r="R1039" s="90"/>
      <c r="S1039" s="90"/>
      <c r="T1039" s="139" t="b">
        <f t="shared" ref="T1039:T1050" si="160">IF(P1039="&lt; 15 km/jour",IF(Q1039="&gt; 75% du temps dans le trafic urbain",IF(R1039="peu de chargement (&lt; 30 l)",IF(S1039="&gt; 75 % du temps max. 1 passager",TRUE(),))))</f>
        <v>0</v>
      </c>
      <c r="U1039" s="139" t="b">
        <f t="shared" ref="U1039:U1050" si="161">IF(P1039="&lt; 100 km/jour",IF(Q1039="&gt; 75% du temps dans le trafic urbain",IF(R1039="quantité moy. chargement (30-300 l)",IF(S1039="&gt; 75 % du temps max. 4 passagers",TRUE(),))))</f>
        <v>0</v>
      </c>
      <c r="V1039" s="139" t="b">
        <f t="shared" ref="V1039:V1050" si="162">IF(P1039="&lt; 100 km/jour",IF(Q1039="&gt; 75% du temps dans le trafic urbain",IF(R1039="quantité moy. chargement (30-300 l)",IF(S1039="&gt; 75 % du temps max. 1 passager",TRUE(),))))</f>
        <v>0</v>
      </c>
      <c r="W1039" s="139" t="b">
        <f t="shared" ref="W1039:W1050" si="163">IF(P1039="&lt; 100 km/jour",IF(Q1039="&gt; 75% du temps dans le trafic urbain",IF(R1039="peu de chargement (&lt; 30 l)",IF(S1039="&gt; 75 % du temps max. 1 passager",TRUE(),))))</f>
        <v>0</v>
      </c>
      <c r="X1039" s="139" t="b">
        <f t="shared" ref="X1039:X1050" si="164">IF(P1039="&lt; 100 km/jour",IF(Q1039="&gt; 75% du temps dans le trafic urbain",IF(R1039="peu de chargement (&lt; 30 l)",IF(S1039="&gt; 75 % du temps max. 4 passagers",TRUE(),))))</f>
        <v>0</v>
      </c>
      <c r="Y1039" s="139" t="b">
        <f t="shared" ref="Y1039:Y1050" si="165">IF(P1039="&lt; 15 km/jour",IF(Q1039="&gt; 75% du temps dans le trafic urbain",IF(R1039="quantité moy. chargement (30-300 l)",IF(S1039="&gt; 75 % du temps max. 4 passagers",TRUE(),))))</f>
        <v>0</v>
      </c>
      <c r="Z1039" s="139" t="b">
        <f t="shared" ref="Z1039:Z1050" si="166">IF(P1039="&lt; 15 km/jour",IF(Q1039="&gt; 75% du temps dans le trafic urbain",IF(R1039="quantité moy. chargement (30-300 l)",IF(S1039="&gt; 75 % du temps max. 1 passager",TRUE(),))))</f>
        <v>0</v>
      </c>
      <c r="AA1039" s="139" t="b">
        <f t="shared" ref="AA1039:AA1050" si="167">IF(P1039="&lt; 15 km/jour",IF(Q1039="&gt; 75% du temps dans le trafic urbain",IF(R1039="peu de chargement (&lt; 30 l)",IF(S1039="&gt; 75 % du temps max. 1 passager",TRUE(),))))</f>
        <v>0</v>
      </c>
      <c r="AB1039" s="139" t="b">
        <f t="shared" ref="AB1039:AB1050" si="168">IF(P1039="&lt; 15 km/jour",IF(Q1039="&gt; 75% du temps dans le trafic urbain",IF(R1039="peu de chargement (&lt; 30 l)",IF(S1039="&gt; 75 % du temps max. 4 passagers",TRUE(),))))</f>
        <v>0</v>
      </c>
      <c r="AC1039" s="139">
        <f t="shared" ref="AC1039:AC1050" si="169">COUNTIF(U1039:AB1039,TRUE())</f>
        <v>0</v>
      </c>
    </row>
    <row r="1040" spans="16:29" x14ac:dyDescent="0.25">
      <c r="P1040" s="90"/>
      <c r="Q1040" s="90"/>
      <c r="R1040" s="90"/>
      <c r="S1040" s="90"/>
      <c r="T1040" s="139" t="b">
        <f t="shared" si="160"/>
        <v>0</v>
      </c>
      <c r="U1040" s="139" t="b">
        <f t="shared" si="161"/>
        <v>0</v>
      </c>
      <c r="V1040" s="139" t="b">
        <f t="shared" si="162"/>
        <v>0</v>
      </c>
      <c r="W1040" s="139" t="b">
        <f t="shared" si="163"/>
        <v>0</v>
      </c>
      <c r="X1040" s="139" t="b">
        <f t="shared" si="164"/>
        <v>0</v>
      </c>
      <c r="Y1040" s="139" t="b">
        <f t="shared" si="165"/>
        <v>0</v>
      </c>
      <c r="Z1040" s="139" t="b">
        <f t="shared" si="166"/>
        <v>0</v>
      </c>
      <c r="AA1040" s="139" t="b">
        <f t="shared" si="167"/>
        <v>0</v>
      </c>
      <c r="AB1040" s="139" t="b">
        <f t="shared" si="168"/>
        <v>0</v>
      </c>
      <c r="AC1040" s="139">
        <f t="shared" si="169"/>
        <v>0</v>
      </c>
    </row>
    <row r="1041" spans="16:29" x14ac:dyDescent="0.25">
      <c r="P1041" s="90"/>
      <c r="Q1041" s="90"/>
      <c r="R1041" s="90"/>
      <c r="S1041" s="90"/>
      <c r="T1041" s="139" t="b">
        <f t="shared" si="160"/>
        <v>0</v>
      </c>
      <c r="U1041" s="139" t="b">
        <f t="shared" si="161"/>
        <v>0</v>
      </c>
      <c r="V1041" s="139" t="b">
        <f t="shared" si="162"/>
        <v>0</v>
      </c>
      <c r="W1041" s="139" t="b">
        <f t="shared" si="163"/>
        <v>0</v>
      </c>
      <c r="X1041" s="139" t="b">
        <f t="shared" si="164"/>
        <v>0</v>
      </c>
      <c r="Y1041" s="139" t="b">
        <f t="shared" si="165"/>
        <v>0</v>
      </c>
      <c r="Z1041" s="139" t="b">
        <f t="shared" si="166"/>
        <v>0</v>
      </c>
      <c r="AA1041" s="139" t="b">
        <f t="shared" si="167"/>
        <v>0</v>
      </c>
      <c r="AB1041" s="139" t="b">
        <f t="shared" si="168"/>
        <v>0</v>
      </c>
      <c r="AC1041" s="139">
        <f t="shared" si="169"/>
        <v>0</v>
      </c>
    </row>
    <row r="1042" spans="16:29" x14ac:dyDescent="0.25">
      <c r="P1042" s="90"/>
      <c r="Q1042" s="90"/>
      <c r="R1042" s="90"/>
      <c r="S1042" s="90"/>
      <c r="T1042" s="139" t="b">
        <f t="shared" si="160"/>
        <v>0</v>
      </c>
      <c r="U1042" s="139" t="b">
        <f t="shared" si="161"/>
        <v>0</v>
      </c>
      <c r="V1042" s="139" t="b">
        <f t="shared" si="162"/>
        <v>0</v>
      </c>
      <c r="W1042" s="139" t="b">
        <f t="shared" si="163"/>
        <v>0</v>
      </c>
      <c r="X1042" s="139" t="b">
        <f t="shared" si="164"/>
        <v>0</v>
      </c>
      <c r="Y1042" s="139" t="b">
        <f t="shared" si="165"/>
        <v>0</v>
      </c>
      <c r="Z1042" s="139" t="b">
        <f t="shared" si="166"/>
        <v>0</v>
      </c>
      <c r="AA1042" s="139" t="b">
        <f t="shared" si="167"/>
        <v>0</v>
      </c>
      <c r="AB1042" s="139" t="b">
        <f t="shared" si="168"/>
        <v>0</v>
      </c>
      <c r="AC1042" s="139">
        <f t="shared" si="169"/>
        <v>0</v>
      </c>
    </row>
    <row r="1043" spans="16:29" x14ac:dyDescent="0.25">
      <c r="P1043" s="90"/>
      <c r="Q1043" s="90"/>
      <c r="R1043" s="90"/>
      <c r="S1043" s="90"/>
      <c r="T1043" s="139" t="b">
        <f t="shared" si="160"/>
        <v>0</v>
      </c>
      <c r="U1043" s="139" t="b">
        <f t="shared" si="161"/>
        <v>0</v>
      </c>
      <c r="V1043" s="139" t="b">
        <f t="shared" si="162"/>
        <v>0</v>
      </c>
      <c r="W1043" s="139" t="b">
        <f t="shared" si="163"/>
        <v>0</v>
      </c>
      <c r="X1043" s="139" t="b">
        <f t="shared" si="164"/>
        <v>0</v>
      </c>
      <c r="Y1043" s="139" t="b">
        <f t="shared" si="165"/>
        <v>0</v>
      </c>
      <c r="Z1043" s="139" t="b">
        <f t="shared" si="166"/>
        <v>0</v>
      </c>
      <c r="AA1043" s="139" t="b">
        <f t="shared" si="167"/>
        <v>0</v>
      </c>
      <c r="AB1043" s="139" t="b">
        <f t="shared" si="168"/>
        <v>0</v>
      </c>
      <c r="AC1043" s="139">
        <f t="shared" si="169"/>
        <v>0</v>
      </c>
    </row>
    <row r="1044" spans="16:29" x14ac:dyDescent="0.25">
      <c r="P1044" s="90"/>
      <c r="Q1044" s="90"/>
      <c r="R1044" s="90"/>
      <c r="S1044" s="90"/>
      <c r="T1044" s="139" t="b">
        <f t="shared" si="160"/>
        <v>0</v>
      </c>
      <c r="U1044" s="139" t="b">
        <f t="shared" si="161"/>
        <v>0</v>
      </c>
      <c r="V1044" s="139" t="b">
        <f t="shared" si="162"/>
        <v>0</v>
      </c>
      <c r="W1044" s="139" t="b">
        <f t="shared" si="163"/>
        <v>0</v>
      </c>
      <c r="X1044" s="139" t="b">
        <f t="shared" si="164"/>
        <v>0</v>
      </c>
      <c r="Y1044" s="139" t="b">
        <f t="shared" si="165"/>
        <v>0</v>
      </c>
      <c r="Z1044" s="139" t="b">
        <f t="shared" si="166"/>
        <v>0</v>
      </c>
      <c r="AA1044" s="139" t="b">
        <f t="shared" si="167"/>
        <v>0</v>
      </c>
      <c r="AB1044" s="139" t="b">
        <f t="shared" si="168"/>
        <v>0</v>
      </c>
      <c r="AC1044" s="139">
        <f t="shared" si="169"/>
        <v>0</v>
      </c>
    </row>
    <row r="1045" spans="16:29" x14ac:dyDescent="0.25">
      <c r="P1045" s="90"/>
      <c r="Q1045" s="90"/>
      <c r="R1045" s="90"/>
      <c r="S1045" s="90"/>
      <c r="T1045" s="139" t="b">
        <f t="shared" si="160"/>
        <v>0</v>
      </c>
      <c r="U1045" s="139" t="b">
        <f t="shared" si="161"/>
        <v>0</v>
      </c>
      <c r="V1045" s="139" t="b">
        <f t="shared" si="162"/>
        <v>0</v>
      </c>
      <c r="W1045" s="139" t="b">
        <f t="shared" si="163"/>
        <v>0</v>
      </c>
      <c r="X1045" s="139" t="b">
        <f t="shared" si="164"/>
        <v>0</v>
      </c>
      <c r="Y1045" s="139" t="b">
        <f t="shared" si="165"/>
        <v>0</v>
      </c>
      <c r="Z1045" s="139" t="b">
        <f t="shared" si="166"/>
        <v>0</v>
      </c>
      <c r="AA1045" s="139" t="b">
        <f t="shared" si="167"/>
        <v>0</v>
      </c>
      <c r="AB1045" s="139" t="b">
        <f t="shared" si="168"/>
        <v>0</v>
      </c>
      <c r="AC1045" s="139">
        <f t="shared" si="169"/>
        <v>0</v>
      </c>
    </row>
    <row r="1046" spans="16:29" x14ac:dyDescent="0.25">
      <c r="P1046" s="90"/>
      <c r="Q1046" s="90"/>
      <c r="R1046" s="90"/>
      <c r="S1046" s="90"/>
      <c r="T1046" s="139" t="b">
        <f t="shared" si="160"/>
        <v>0</v>
      </c>
      <c r="U1046" s="139" t="b">
        <f t="shared" si="161"/>
        <v>0</v>
      </c>
      <c r="V1046" s="139" t="b">
        <f t="shared" si="162"/>
        <v>0</v>
      </c>
      <c r="W1046" s="139" t="b">
        <f t="shared" si="163"/>
        <v>0</v>
      </c>
      <c r="X1046" s="139" t="b">
        <f t="shared" si="164"/>
        <v>0</v>
      </c>
      <c r="Y1046" s="139" t="b">
        <f t="shared" si="165"/>
        <v>0</v>
      </c>
      <c r="Z1046" s="139" t="b">
        <f t="shared" si="166"/>
        <v>0</v>
      </c>
      <c r="AA1046" s="139" t="b">
        <f t="shared" si="167"/>
        <v>0</v>
      </c>
      <c r="AB1046" s="139" t="b">
        <f t="shared" si="168"/>
        <v>0</v>
      </c>
      <c r="AC1046" s="139">
        <f t="shared" si="169"/>
        <v>0</v>
      </c>
    </row>
    <row r="1047" spans="16:29" x14ac:dyDescent="0.25">
      <c r="P1047" s="90"/>
      <c r="Q1047" s="90"/>
      <c r="R1047" s="90"/>
      <c r="S1047" s="90"/>
      <c r="T1047" s="139" t="b">
        <f t="shared" si="160"/>
        <v>0</v>
      </c>
      <c r="U1047" s="139" t="b">
        <f t="shared" si="161"/>
        <v>0</v>
      </c>
      <c r="V1047" s="139" t="b">
        <f t="shared" si="162"/>
        <v>0</v>
      </c>
      <c r="W1047" s="139" t="b">
        <f t="shared" si="163"/>
        <v>0</v>
      </c>
      <c r="X1047" s="139" t="b">
        <f t="shared" si="164"/>
        <v>0</v>
      </c>
      <c r="Y1047" s="139" t="b">
        <f t="shared" si="165"/>
        <v>0</v>
      </c>
      <c r="Z1047" s="139" t="b">
        <f t="shared" si="166"/>
        <v>0</v>
      </c>
      <c r="AA1047" s="139" t="b">
        <f t="shared" si="167"/>
        <v>0</v>
      </c>
      <c r="AB1047" s="139" t="b">
        <f t="shared" si="168"/>
        <v>0</v>
      </c>
      <c r="AC1047" s="139">
        <f t="shared" si="169"/>
        <v>0</v>
      </c>
    </row>
    <row r="1048" spans="16:29" x14ac:dyDescent="0.25">
      <c r="P1048" s="90"/>
      <c r="Q1048" s="90"/>
      <c r="R1048" s="90"/>
      <c r="S1048" s="90"/>
      <c r="T1048" s="139" t="b">
        <f t="shared" si="160"/>
        <v>0</v>
      </c>
      <c r="U1048" s="139" t="b">
        <f t="shared" si="161"/>
        <v>0</v>
      </c>
      <c r="V1048" s="139" t="b">
        <f t="shared" si="162"/>
        <v>0</v>
      </c>
      <c r="W1048" s="139" t="b">
        <f t="shared" si="163"/>
        <v>0</v>
      </c>
      <c r="X1048" s="139" t="b">
        <f t="shared" si="164"/>
        <v>0</v>
      </c>
      <c r="Y1048" s="139" t="b">
        <f t="shared" si="165"/>
        <v>0</v>
      </c>
      <c r="Z1048" s="139" t="b">
        <f t="shared" si="166"/>
        <v>0</v>
      </c>
      <c r="AA1048" s="139" t="b">
        <f t="shared" si="167"/>
        <v>0</v>
      </c>
      <c r="AB1048" s="139" t="b">
        <f t="shared" si="168"/>
        <v>0</v>
      </c>
      <c r="AC1048" s="139">
        <f t="shared" si="169"/>
        <v>0</v>
      </c>
    </row>
    <row r="1049" spans="16:29" x14ac:dyDescent="0.25">
      <c r="P1049" s="90"/>
      <c r="Q1049" s="90"/>
      <c r="R1049" s="90"/>
      <c r="S1049" s="90"/>
      <c r="T1049" s="139" t="b">
        <f t="shared" si="160"/>
        <v>0</v>
      </c>
      <c r="U1049" s="139" t="b">
        <f t="shared" si="161"/>
        <v>0</v>
      </c>
      <c r="V1049" s="139" t="b">
        <f t="shared" si="162"/>
        <v>0</v>
      </c>
      <c r="W1049" s="139" t="b">
        <f t="shared" si="163"/>
        <v>0</v>
      </c>
      <c r="X1049" s="139" t="b">
        <f t="shared" si="164"/>
        <v>0</v>
      </c>
      <c r="Y1049" s="139" t="b">
        <f t="shared" si="165"/>
        <v>0</v>
      </c>
      <c r="Z1049" s="139" t="b">
        <f t="shared" si="166"/>
        <v>0</v>
      </c>
      <c r="AA1049" s="139" t="b">
        <f t="shared" si="167"/>
        <v>0</v>
      </c>
      <c r="AB1049" s="139" t="b">
        <f t="shared" si="168"/>
        <v>0</v>
      </c>
      <c r="AC1049" s="139">
        <f t="shared" si="169"/>
        <v>0</v>
      </c>
    </row>
    <row r="1050" spans="16:29" x14ac:dyDescent="0.25">
      <c r="P1050" s="90"/>
      <c r="Q1050" s="90"/>
      <c r="R1050" s="90"/>
      <c r="S1050" s="90"/>
      <c r="T1050" s="139" t="b">
        <f t="shared" si="160"/>
        <v>0</v>
      </c>
      <c r="U1050" s="139" t="b">
        <f t="shared" si="161"/>
        <v>0</v>
      </c>
      <c r="V1050" s="139" t="b">
        <f t="shared" si="162"/>
        <v>0</v>
      </c>
      <c r="W1050" s="139" t="b">
        <f t="shared" si="163"/>
        <v>0</v>
      </c>
      <c r="X1050" s="139" t="b">
        <f t="shared" si="164"/>
        <v>0</v>
      </c>
      <c r="Y1050" s="139" t="b">
        <f t="shared" si="165"/>
        <v>0</v>
      </c>
      <c r="Z1050" s="139" t="b">
        <f t="shared" si="166"/>
        <v>0</v>
      </c>
      <c r="AA1050" s="139" t="b">
        <f t="shared" si="167"/>
        <v>0</v>
      </c>
      <c r="AB1050" s="139" t="b">
        <f t="shared" si="168"/>
        <v>0</v>
      </c>
      <c r="AC1050" s="139">
        <f t="shared" si="169"/>
        <v>0</v>
      </c>
    </row>
  </sheetData>
  <sheetProtection selectLockedCells="1"/>
  <mergeCells count="2">
    <mergeCell ref="E1:M1"/>
    <mergeCell ref="A4:D5"/>
  </mergeCells>
  <conditionalFormatting sqref="P13">
    <cfRule type="cellIs" dxfId="19" priority="21" operator="equal">
      <formula>"&lt; 100 km/jour"</formula>
    </cfRule>
    <cfRule type="cellIs" dxfId="18" priority="28" operator="equal">
      <formula>"&lt; 15 km/jour"</formula>
    </cfRule>
  </conditionalFormatting>
  <conditionalFormatting sqref="Q1:Q12">
    <cfRule type="cellIs" dxfId="17" priority="27" operator="equal">
      <formula>"&gt; 6 h stationné"</formula>
    </cfRule>
  </conditionalFormatting>
  <conditionalFormatting sqref="R1:R12 Q13">
    <cfRule type="cellIs" dxfId="16" priority="26" operator="equal">
      <formula>"&gt; 75% du temps dans le trafic urbain"</formula>
    </cfRule>
  </conditionalFormatting>
  <conditionalFormatting sqref="S1:S12 R13">
    <cfRule type="cellIs" dxfId="15" priority="24" operator="equal">
      <formula>"quantité moy. chargement (30-300 l)"</formula>
    </cfRule>
    <cfRule type="cellIs" dxfId="14" priority="25" operator="equal">
      <formula>"peu de chargement (&lt; 30 l)"</formula>
    </cfRule>
  </conditionalFormatting>
  <conditionalFormatting sqref="T1:T12 S13">
    <cfRule type="cellIs" dxfId="13" priority="22" operator="equal">
      <formula>"&gt; 75 % du temps max. 4 passagers"</formula>
    </cfRule>
    <cfRule type="cellIs" dxfId="12" priority="23" operator="equal">
      <formula>"&gt; 75 % du temps max. 1 passager"</formula>
    </cfRule>
  </conditionalFormatting>
  <conditionalFormatting sqref="P14:P1050">
    <cfRule type="cellIs" dxfId="11" priority="1" operator="equal">
      <formula>"&lt; 100 km/jour"</formula>
    </cfRule>
    <cfRule type="cellIs" dxfId="10" priority="8" operator="equal">
      <formula>"&lt; 15 km/jour"</formula>
    </cfRule>
  </conditionalFormatting>
  <conditionalFormatting sqref="Q14:Q1050">
    <cfRule type="cellIs" dxfId="9" priority="6" operator="equal">
      <formula>"&gt; 75% du temps dans le trafic urbain"</formula>
    </cfRule>
  </conditionalFormatting>
  <conditionalFormatting sqref="R14:R1050">
    <cfRule type="cellIs" dxfId="8" priority="4" operator="equal">
      <formula>"quantité moy. chargement (30-300 l)"</formula>
    </cfRule>
    <cfRule type="cellIs" dxfId="7" priority="5" operator="equal">
      <formula>"peu de chargement (&lt; 30 l)"</formula>
    </cfRule>
  </conditionalFormatting>
  <conditionalFormatting sqref="S14:S1050">
    <cfRule type="cellIs" dxfId="6" priority="2" operator="equal">
      <formula>"&gt; 75 % du temps max. 4 passagers"</formula>
    </cfRule>
    <cfRule type="cellIs" dxfId="5" priority="3" operator="equal">
      <formula>"&gt; 75 % du temps max. 1 passager"</formula>
    </cfRule>
  </conditionalFormatting>
  <conditionalFormatting sqref="I14:I1000">
    <cfRule type="cellIs" dxfId="4" priority="16" operator="between">
      <formula>80</formula>
      <formula>100</formula>
    </cfRule>
    <cfRule type="cellIs" dxfId="3" priority="17" operator="between">
      <formula>70</formula>
      <formula>79</formula>
    </cfRule>
    <cfRule type="cellIs" dxfId="2" priority="18" operator="between">
      <formula>61</formula>
      <formula>69</formula>
    </cfRule>
    <cfRule type="cellIs" dxfId="1" priority="19" operator="between">
      <formula>51</formula>
      <formula>60</formula>
    </cfRule>
    <cfRule type="cellIs" dxfId="0" priority="20" operator="between">
      <formula>1</formula>
      <formula>50</formula>
    </cfRule>
  </conditionalFormatting>
  <dataValidations count="4">
    <dataValidation type="list" showInputMessage="1" showErrorMessage="1" sqref="S14:S1050">
      <formula1>Passagers</formula1>
    </dataValidation>
    <dataValidation type="list" showInputMessage="1" showErrorMessage="1" sqref="R14:R1050">
      <formula1>Chargement</formula1>
    </dataValidation>
    <dataValidation type="list" allowBlank="1" showInputMessage="1" showErrorMessage="1" sqref="Q14:Q1050">
      <formula1>UrbanHighway</formula1>
    </dataValidation>
    <dataValidation type="list" showInputMessage="1" showErrorMessage="1" sqref="P14:P1050">
      <formula1>Kms</formula1>
    </dataValidation>
  </dataValidations>
  <hyperlinks>
    <hyperlink ref="B10" location="'Analyse Parc'!A1" display="Suivant"/>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dropdownFR!$E:$E</xm:f>
          </x14:formula1>
          <xm:sqref>T1:T12 S13</xm:sqref>
        </x14:dataValidation>
        <x14:dataValidation type="list" allowBlank="1" showInputMessage="1" showErrorMessage="1">
          <x14:formula1>
            <xm:f>dropdownFR!$D:$D</xm:f>
          </x14:formula1>
          <xm:sqref>S1:S12 R13</xm:sqref>
        </x14:dataValidation>
        <x14:dataValidation type="list" allowBlank="1" showInputMessage="1" showErrorMessage="1">
          <x14:formula1>
            <xm:f>dropdownFR!$C:$C</xm:f>
          </x14:formula1>
          <xm:sqref>R1:R12 Q13</xm:sqref>
        </x14:dataValidation>
        <x14:dataValidation type="list" allowBlank="1" showInputMessage="1" showErrorMessage="1">
          <x14:formula1>
            <xm:f>dropdownFR!$B:$B</xm:f>
          </x14:formula1>
          <xm:sqref>Q1:Q12</xm:sqref>
        </x14:dataValidation>
        <x14:dataValidation type="list" allowBlank="1" showInputMessage="1" showErrorMessage="1">
          <x14:formula1>
            <xm:f>dropdownFR!$A:$A</xm:f>
          </x14:formula1>
          <xm:sqref>P13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L25" sqref="L25"/>
    </sheetView>
  </sheetViews>
  <sheetFormatPr defaultColWidth="11.42578125" defaultRowHeight="15" x14ac:dyDescent="0.25"/>
  <sheetData>
    <row r="1" spans="1:16" ht="28.5" x14ac:dyDescent="0.45">
      <c r="A1" s="256" t="s">
        <v>403</v>
      </c>
      <c r="B1" s="229"/>
      <c r="C1" s="229"/>
      <c r="D1" s="229"/>
      <c r="E1" s="229"/>
      <c r="F1" s="229"/>
      <c r="G1" s="229"/>
      <c r="H1" s="229"/>
      <c r="I1" s="229"/>
      <c r="J1" s="229"/>
      <c r="K1" s="229"/>
      <c r="L1" s="229"/>
      <c r="M1" s="229"/>
      <c r="N1" s="229"/>
      <c r="O1" s="229"/>
      <c r="P1" s="229"/>
    </row>
    <row r="2" spans="1:16" x14ac:dyDescent="0.25">
      <c r="A2" s="5"/>
      <c r="B2" s="5"/>
      <c r="C2" s="5"/>
      <c r="D2" s="5"/>
      <c r="E2" s="5"/>
      <c r="F2" s="5"/>
      <c r="G2" s="5"/>
      <c r="H2" s="5"/>
      <c r="I2" s="5"/>
      <c r="J2" s="5"/>
      <c r="K2" s="5"/>
      <c r="L2" s="16"/>
      <c r="M2" s="5"/>
      <c r="N2" s="5"/>
      <c r="O2" s="5"/>
      <c r="P2" s="5"/>
    </row>
    <row r="3" spans="1:16" x14ac:dyDescent="0.25">
      <c r="A3" s="5"/>
      <c r="B3" s="5"/>
      <c r="C3" s="5"/>
      <c r="D3" s="5"/>
      <c r="E3" s="5"/>
      <c r="F3" s="5"/>
      <c r="G3" s="5"/>
      <c r="H3" s="5"/>
      <c r="I3" s="5"/>
      <c r="J3" s="5"/>
      <c r="K3" s="5"/>
      <c r="L3" s="16"/>
      <c r="M3" s="5"/>
      <c r="N3" s="5"/>
      <c r="O3" s="5"/>
      <c r="P3" s="5"/>
    </row>
    <row r="4" spans="1:16" ht="18" thickBot="1" x14ac:dyDescent="0.35">
      <c r="A4" s="91" t="s">
        <v>404</v>
      </c>
      <c r="B4" s="13"/>
      <c r="C4" s="13"/>
      <c r="D4" s="13"/>
      <c r="E4" s="13"/>
      <c r="F4" s="13"/>
      <c r="G4" s="13"/>
      <c r="H4" s="13"/>
      <c r="I4" s="13"/>
      <c r="J4" s="13"/>
      <c r="K4" s="13"/>
      <c r="L4" s="13"/>
      <c r="M4" s="13"/>
      <c r="N4" s="13"/>
      <c r="O4" s="13"/>
      <c r="P4" s="13"/>
    </row>
    <row r="5" spans="1:16" ht="16.5" thickTop="1" thickBot="1" x14ac:dyDescent="0.3">
      <c r="A5" s="5"/>
      <c r="B5" s="5"/>
      <c r="C5" s="5"/>
      <c r="D5" s="5"/>
      <c r="E5" s="5"/>
      <c r="F5" s="5"/>
      <c r="G5" s="5"/>
      <c r="H5" s="5"/>
      <c r="I5" s="5"/>
      <c r="J5" s="5"/>
      <c r="K5" s="5"/>
      <c r="L5" s="16"/>
      <c r="M5" s="5"/>
      <c r="N5" s="5"/>
      <c r="O5" s="5"/>
      <c r="P5" s="5"/>
    </row>
    <row r="6" spans="1:16" ht="15.75" thickBot="1" x14ac:dyDescent="0.3">
      <c r="A6" s="5"/>
      <c r="B6" s="223" t="s">
        <v>168</v>
      </c>
      <c r="C6" s="224"/>
      <c r="D6" s="224"/>
      <c r="E6" s="224"/>
      <c r="F6" s="224"/>
      <c r="G6" s="19"/>
      <c r="H6" s="5"/>
      <c r="I6" s="253" t="s">
        <v>412</v>
      </c>
      <c r="J6" s="222"/>
      <c r="K6" s="222"/>
      <c r="L6" s="22" t="e">
        <f>AVERAGEIF(Parc!$A:$A,"Voiture/Auto",Parc!$I:$I)</f>
        <v>#DIV/0!</v>
      </c>
      <c r="M6" s="18"/>
      <c r="N6" s="5"/>
      <c r="O6" s="5"/>
      <c r="P6" s="5"/>
    </row>
    <row r="7" spans="1:16" ht="15.75" thickBot="1" x14ac:dyDescent="0.3">
      <c r="A7" s="5"/>
      <c r="B7" s="225" t="s">
        <v>170</v>
      </c>
      <c r="C7" s="226"/>
      <c r="D7" s="226"/>
      <c r="E7" s="226"/>
      <c r="F7" s="226"/>
      <c r="G7" s="24">
        <f>COUNTIF(Parc!$A:$A,"Voiture/Auto")</f>
        <v>0</v>
      </c>
      <c r="H7" s="5"/>
      <c r="I7" s="5"/>
      <c r="J7" s="5"/>
      <c r="K7" s="5"/>
      <c r="L7" s="17"/>
      <c r="M7" s="5"/>
      <c r="N7" s="5"/>
      <c r="O7" s="5"/>
      <c r="P7" s="5"/>
    </row>
    <row r="8" spans="1:16" ht="15.75" thickBot="1" x14ac:dyDescent="0.3">
      <c r="A8" s="5"/>
      <c r="B8" s="227" t="s">
        <v>171</v>
      </c>
      <c r="C8" s="228"/>
      <c r="D8" s="228"/>
      <c r="E8" s="228"/>
      <c r="F8" s="228"/>
      <c r="G8" s="23">
        <f>COUNTIFS(Parc!$A:$A,"Voiture/Auto",Parc!$F:$F,"Diesel")</f>
        <v>0</v>
      </c>
      <c r="H8" s="5"/>
      <c r="I8" s="253" t="s">
        <v>411</v>
      </c>
      <c r="J8" s="222"/>
      <c r="K8" s="222"/>
      <c r="L8" s="22" t="e">
        <f>AVERAGEIF(Parc!$A:$A,"Voiture/Auto",Parc!$M:$M)</f>
        <v>#DIV/0!</v>
      </c>
      <c r="M8" s="18" t="s">
        <v>173</v>
      </c>
      <c r="N8" s="5"/>
      <c r="O8" s="5"/>
      <c r="P8" s="5"/>
    </row>
    <row r="9" spans="1:16" ht="15.75" thickBot="1" x14ac:dyDescent="0.3">
      <c r="A9" s="5"/>
      <c r="B9" s="219" t="s">
        <v>174</v>
      </c>
      <c r="C9" s="220"/>
      <c r="D9" s="220"/>
      <c r="E9" s="220"/>
      <c r="F9" s="220"/>
      <c r="G9" s="20">
        <f>COUNTIFS(Parc!$A:$A,"Voiture/Auto",Parc!$F:$F,"Essence/Benzine")</f>
        <v>0</v>
      </c>
      <c r="H9" s="5"/>
      <c r="I9" s="5"/>
      <c r="J9" s="5"/>
      <c r="K9" s="5"/>
      <c r="L9" s="16"/>
      <c r="M9" s="5"/>
      <c r="N9" s="5"/>
      <c r="O9" s="5"/>
      <c r="P9" s="5"/>
    </row>
    <row r="10" spans="1:16" ht="15.75" thickBot="1" x14ac:dyDescent="0.3">
      <c r="A10" s="5"/>
      <c r="B10" s="219" t="s">
        <v>175</v>
      </c>
      <c r="C10" s="220"/>
      <c r="D10" s="220"/>
      <c r="E10" s="220"/>
      <c r="F10" s="220"/>
      <c r="G10" s="20">
        <f>COUNTIFS(Parc!$A:$A,"Voiture/Auto",Parc!$F:$F,"LPG")</f>
        <v>0</v>
      </c>
      <c r="H10" s="5"/>
      <c r="I10" s="253" t="s">
        <v>410</v>
      </c>
      <c r="J10" s="222"/>
      <c r="K10" s="222"/>
      <c r="L10" s="22" t="e">
        <f>AVERAGEIF(Parc!$A:$A,"Voiture/Auto",Parc!$O:$O)</f>
        <v>#DIV/0!</v>
      </c>
      <c r="M10" s="88" t="s">
        <v>292</v>
      </c>
      <c r="N10" s="5"/>
      <c r="O10" s="5"/>
      <c r="P10" s="5"/>
    </row>
    <row r="11" spans="1:16" x14ac:dyDescent="0.25">
      <c r="A11" s="5"/>
      <c r="B11" s="219" t="s">
        <v>177</v>
      </c>
      <c r="C11" s="220"/>
      <c r="D11" s="220"/>
      <c r="E11" s="220"/>
      <c r="F11" s="220"/>
      <c r="G11" s="20">
        <f>COUNTIFS(Parc!$A:$A,"Voiture/Auto",Parc!$F:$F,"CNG")</f>
        <v>0</v>
      </c>
      <c r="H11" s="5"/>
      <c r="I11" s="5"/>
      <c r="J11" s="5"/>
      <c r="K11" s="5"/>
      <c r="L11" s="16"/>
      <c r="M11" s="5"/>
      <c r="N11" s="5"/>
      <c r="O11" s="5"/>
      <c r="P11" s="5"/>
    </row>
    <row r="12" spans="1:16" x14ac:dyDescent="0.25">
      <c r="A12" s="5"/>
      <c r="B12" s="219" t="s">
        <v>178</v>
      </c>
      <c r="C12" s="220"/>
      <c r="D12" s="220"/>
      <c r="E12" s="220"/>
      <c r="F12" s="220"/>
      <c r="G12" s="20">
        <f>COUNTIFS(Parc!$A:$A,"Voiture/Auto",Parc!$G:$G,"Oui/Ja")</f>
        <v>0</v>
      </c>
      <c r="H12" s="5"/>
      <c r="I12" s="5"/>
      <c r="J12" s="5"/>
      <c r="K12" s="5"/>
      <c r="L12" s="16"/>
      <c r="M12" s="5"/>
      <c r="N12" s="5"/>
      <c r="O12" s="5"/>
      <c r="P12" s="5"/>
    </row>
    <row r="13" spans="1:16" ht="15.75" thickBot="1" x14ac:dyDescent="0.3">
      <c r="A13" s="5"/>
      <c r="B13" s="217" t="s">
        <v>179</v>
      </c>
      <c r="C13" s="218"/>
      <c r="D13" s="218"/>
      <c r="E13" s="218"/>
      <c r="F13" s="218"/>
      <c r="G13" s="21">
        <f>COUNTIFS(Parc!$A:$A,"Voiture/Auto",Parc!$F:$F,"Electricité/Elektriciteit")+COUNTIFS(Parc!$A:$A,"Voiture/Auto",Parc!$F:$F,"Electricité verte/Groene elektriciteit")</f>
        <v>0</v>
      </c>
      <c r="H13" s="5"/>
      <c r="I13" s="5"/>
      <c r="J13" s="5"/>
      <c r="K13" s="5"/>
      <c r="L13" s="16"/>
      <c r="M13" s="5"/>
      <c r="N13" s="5"/>
      <c r="O13" s="5"/>
      <c r="P13" s="5"/>
    </row>
    <row r="14" spans="1:16" x14ac:dyDescent="0.25">
      <c r="A14" s="5"/>
      <c r="B14" s="5"/>
      <c r="C14" s="5"/>
      <c r="D14" s="5"/>
      <c r="E14" s="5"/>
      <c r="F14" s="5"/>
      <c r="G14" s="5"/>
      <c r="H14" s="5"/>
      <c r="I14" s="5"/>
      <c r="J14" s="5"/>
      <c r="K14" s="5"/>
      <c r="L14" s="16"/>
      <c r="M14" s="5"/>
      <c r="N14" s="5"/>
      <c r="O14" s="5"/>
      <c r="P14" s="5"/>
    </row>
    <row r="15" spans="1:16" s="13" customFormat="1" ht="18" thickBot="1" x14ac:dyDescent="0.35">
      <c r="A15" s="91" t="s">
        <v>405</v>
      </c>
    </row>
    <row r="16" spans="1:16" s="5" customFormat="1" ht="16.5" thickTop="1" thickBot="1" x14ac:dyDescent="0.3">
      <c r="L16" s="16"/>
    </row>
    <row r="17" spans="1:16" s="5" customFormat="1" ht="15.75" thickBot="1" x14ac:dyDescent="0.3">
      <c r="B17" s="254" t="s">
        <v>407</v>
      </c>
      <c r="C17" s="224"/>
      <c r="D17" s="224"/>
      <c r="E17" s="224"/>
      <c r="F17" s="224"/>
      <c r="G17" s="19"/>
      <c r="I17" s="253" t="s">
        <v>413</v>
      </c>
      <c r="J17" s="222"/>
      <c r="K17" s="222"/>
      <c r="L17" s="22" t="e">
        <f>AVERAGEIF(Parc!$A:$A,"MPV",Parc!$I:$I)</f>
        <v>#DIV/0!</v>
      </c>
      <c r="M17" s="18"/>
    </row>
    <row r="18" spans="1:16" s="5" customFormat="1" ht="15.75" thickBot="1" x14ac:dyDescent="0.3">
      <c r="B18" s="255" t="s">
        <v>406</v>
      </c>
      <c r="C18" s="226"/>
      <c r="D18" s="226"/>
      <c r="E18" s="226"/>
      <c r="F18" s="226"/>
      <c r="G18" s="24">
        <f>COUNTIF(Parc!$A:$A,"MPV")</f>
        <v>0</v>
      </c>
      <c r="L18" s="17"/>
    </row>
    <row r="19" spans="1:16" s="5" customFormat="1" ht="15.75" thickBot="1" x14ac:dyDescent="0.3">
      <c r="B19" s="227" t="s">
        <v>171</v>
      </c>
      <c r="C19" s="228"/>
      <c r="D19" s="228"/>
      <c r="E19" s="228"/>
      <c r="F19" s="228"/>
      <c r="G19" s="23">
        <f>COUNTIFS(Parc!$A:$A,"MPV",Parc!$F:$F,"Diesel")</f>
        <v>0</v>
      </c>
      <c r="I19" s="253" t="s">
        <v>408</v>
      </c>
      <c r="J19" s="222"/>
      <c r="K19" s="222"/>
      <c r="L19" s="22" t="e">
        <f>AVERAGEIF(Parc!$A:$A,"MPV",Parc!$M:$M)</f>
        <v>#DIV/0!</v>
      </c>
      <c r="M19" s="18" t="s">
        <v>173</v>
      </c>
    </row>
    <row r="20" spans="1:16" s="5" customFormat="1" ht="15.75" thickBot="1" x14ac:dyDescent="0.3">
      <c r="B20" s="219" t="s">
        <v>174</v>
      </c>
      <c r="C20" s="220"/>
      <c r="D20" s="220"/>
      <c r="E20" s="220"/>
      <c r="F20" s="220"/>
      <c r="G20" s="20">
        <f>COUNTIFS(Parc!$A:$A,"MPV",Parc!$F:$F,"Essence/Benzine")</f>
        <v>0</v>
      </c>
      <c r="L20" s="16"/>
    </row>
    <row r="21" spans="1:16" s="5" customFormat="1" ht="15.75" thickBot="1" x14ac:dyDescent="0.3">
      <c r="B21" s="219" t="s">
        <v>175</v>
      </c>
      <c r="C21" s="220"/>
      <c r="D21" s="220"/>
      <c r="E21" s="220"/>
      <c r="F21" s="220"/>
      <c r="G21" s="20">
        <f>COUNTIFS(Parc!$A:$A,"MPV",Parc!$F:$F,"LPG")</f>
        <v>0</v>
      </c>
      <c r="I21" s="253" t="s">
        <v>409</v>
      </c>
      <c r="J21" s="222"/>
      <c r="K21" s="222"/>
      <c r="L21" s="22" t="e">
        <f>AVERAGEIF(Parc!$A:$A,"MPV",Parc!$O:$O)</f>
        <v>#DIV/0!</v>
      </c>
      <c r="M21" s="88" t="s">
        <v>292</v>
      </c>
    </row>
    <row r="22" spans="1:16" s="5" customFormat="1" x14ac:dyDescent="0.25">
      <c r="B22" s="219" t="s">
        <v>177</v>
      </c>
      <c r="C22" s="220"/>
      <c r="D22" s="220"/>
      <c r="E22" s="220"/>
      <c r="F22" s="220"/>
      <c r="G22" s="20">
        <f>COUNTIFS(Parc!$A:$A,"MPV",Parc!$F:$F,"CNG")</f>
        <v>0</v>
      </c>
      <c r="L22" s="16"/>
    </row>
    <row r="23" spans="1:16" s="5" customFormat="1" x14ac:dyDescent="0.25">
      <c r="B23" s="219" t="s">
        <v>178</v>
      </c>
      <c r="C23" s="220"/>
      <c r="D23" s="220"/>
      <c r="E23" s="220"/>
      <c r="F23" s="220"/>
      <c r="G23" s="20">
        <f>COUNTIFS(Parc!$A:$A,"MPV",Parc!$G:$G,"Oui/Ja")</f>
        <v>0</v>
      </c>
      <c r="L23" s="16"/>
    </row>
    <row r="24" spans="1:16" s="5" customFormat="1" ht="15.75" thickBot="1" x14ac:dyDescent="0.3">
      <c r="B24" s="217" t="s">
        <v>179</v>
      </c>
      <c r="C24" s="218"/>
      <c r="D24" s="218"/>
      <c r="E24" s="218"/>
      <c r="F24" s="218"/>
      <c r="G24" s="21">
        <f>COUNTIFS(Parc!$A:$A,"MPV",Parc!$F:$F,"Electricité/Elektriciteit")+COUNTIFS(Parc!$A:$A,"MPV",Parc!$F:$F,"Electricité verte/Groene elektriciteit")</f>
        <v>0</v>
      </c>
      <c r="L24" s="16"/>
    </row>
    <row r="25" spans="1:16" s="5" customFormat="1" x14ac:dyDescent="0.25">
      <c r="L25" s="16"/>
    </row>
    <row r="26" spans="1:16" ht="18" thickBot="1" x14ac:dyDescent="0.35">
      <c r="A26" s="13" t="s">
        <v>180</v>
      </c>
      <c r="B26" s="13"/>
      <c r="C26" s="13"/>
      <c r="D26" s="13"/>
      <c r="E26" s="13"/>
      <c r="F26" s="13"/>
      <c r="G26" s="13"/>
      <c r="H26" s="13"/>
      <c r="I26" s="13"/>
      <c r="J26" s="13"/>
      <c r="K26" s="13"/>
      <c r="L26" s="13"/>
      <c r="M26" s="13"/>
      <c r="N26" s="13"/>
      <c r="O26" s="13"/>
      <c r="P26" s="13"/>
    </row>
    <row r="27" spans="1:16" ht="15.75" thickTop="1" x14ac:dyDescent="0.25">
      <c r="A27" s="5"/>
      <c r="B27" s="5"/>
      <c r="C27" s="5"/>
      <c r="D27" s="5"/>
      <c r="E27" s="5"/>
      <c r="F27" s="5"/>
      <c r="G27" s="5"/>
      <c r="H27" s="5"/>
      <c r="I27" s="5"/>
      <c r="J27" s="5"/>
      <c r="K27" s="5"/>
      <c r="L27" s="16"/>
      <c r="M27" s="5"/>
      <c r="N27" s="5"/>
      <c r="O27" s="5"/>
      <c r="P27" s="5"/>
    </row>
    <row r="28" spans="1:16" ht="15.75" thickBot="1" x14ac:dyDescent="0.3">
      <c r="A28" s="5"/>
      <c r="B28" s="5"/>
      <c r="C28" s="5"/>
      <c r="D28" s="5"/>
      <c r="E28" s="5"/>
      <c r="F28" s="5"/>
      <c r="G28" s="5"/>
      <c r="H28" s="5"/>
      <c r="I28" s="5"/>
      <c r="J28" s="5"/>
      <c r="K28" s="5" t="s">
        <v>181</v>
      </c>
      <c r="L28" s="5"/>
      <c r="M28" s="16" t="s">
        <v>182</v>
      </c>
      <c r="N28" s="5"/>
      <c r="O28" s="5"/>
      <c r="P28" s="5"/>
    </row>
    <row r="29" spans="1:16" ht="15.75" thickBot="1" x14ac:dyDescent="0.3">
      <c r="A29" s="5"/>
      <c r="B29" s="5" t="s">
        <v>183</v>
      </c>
      <c r="C29" s="5"/>
      <c r="D29" s="5"/>
      <c r="E29" s="5"/>
      <c r="F29" s="5"/>
      <c r="G29" s="5"/>
      <c r="H29" s="5"/>
      <c r="I29" s="5"/>
      <c r="J29" s="5"/>
      <c r="K29" s="12">
        <f>COUNTIFS(Parc!$A:$A,"Voiture/Auto",Parc!$T:$T,TRUE())</f>
        <v>0</v>
      </c>
      <c r="L29" s="16"/>
      <c r="M29" s="54" t="e">
        <f>K29/$G$7</f>
        <v>#DIV/0!</v>
      </c>
      <c r="N29" s="5"/>
      <c r="O29" s="5"/>
      <c r="P29" s="5"/>
    </row>
    <row r="30" spans="1:16" ht="15.75" thickBot="1" x14ac:dyDescent="0.3">
      <c r="A30" s="5"/>
      <c r="B30" s="82" t="s">
        <v>402</v>
      </c>
      <c r="C30" s="5"/>
      <c r="D30" s="5"/>
      <c r="E30" s="5"/>
      <c r="F30" s="5"/>
      <c r="G30" s="5"/>
      <c r="H30" s="5"/>
      <c r="I30" s="5"/>
      <c r="J30" s="5"/>
      <c r="K30" s="12">
        <f>SUMIF(Parc!$A:$A,"Voiture/Auto",Parc!AC:AC)</f>
        <v>0</v>
      </c>
      <c r="L30" s="16"/>
      <c r="M30" s="54" t="e">
        <f>K30/$G$7</f>
        <v>#DIV/0!</v>
      </c>
      <c r="N30" s="5"/>
      <c r="O30" s="5"/>
      <c r="P30" s="5"/>
    </row>
    <row r="31" spans="1:16" x14ac:dyDescent="0.25">
      <c r="A31" s="5"/>
      <c r="B31" s="5"/>
      <c r="C31" s="5"/>
      <c r="D31" s="5"/>
      <c r="E31" s="5"/>
      <c r="F31" s="5"/>
      <c r="G31" s="5"/>
      <c r="H31" s="5"/>
      <c r="I31" s="5"/>
      <c r="J31" s="5"/>
      <c r="K31" s="5"/>
      <c r="L31" s="16"/>
      <c r="M31" s="5"/>
      <c r="N31" s="5"/>
      <c r="O31" s="5"/>
      <c r="P31" s="5"/>
    </row>
    <row r="32" spans="1:16" s="5" customFormat="1" ht="15.75" thickBot="1" x14ac:dyDescent="0.3">
      <c r="K32" s="5" t="s">
        <v>398</v>
      </c>
      <c r="M32" s="16" t="s">
        <v>399</v>
      </c>
    </row>
    <row r="33" spans="1:16" s="5" customFormat="1" ht="15.75" thickBot="1" x14ac:dyDescent="0.3">
      <c r="B33" s="82" t="s">
        <v>400</v>
      </c>
      <c r="K33" s="12">
        <f>COUNTIFS(Parc!$A:$A,"MPV",Parc!$T:$T,TRUE())</f>
        <v>0</v>
      </c>
      <c r="L33" s="16"/>
      <c r="M33" s="54" t="e">
        <f>K33/$G$18</f>
        <v>#DIV/0!</v>
      </c>
    </row>
    <row r="34" spans="1:16" s="5" customFormat="1" ht="15.75" thickBot="1" x14ac:dyDescent="0.3">
      <c r="B34" s="82" t="s">
        <v>401</v>
      </c>
      <c r="K34" s="12">
        <f>SUMIF(Parc!$A:$A,"MPV",Parc!AC:AC)</f>
        <v>0</v>
      </c>
      <c r="L34" s="16"/>
      <c r="M34" s="54" t="e">
        <f>K34/$G$18</f>
        <v>#DIV/0!</v>
      </c>
    </row>
    <row r="35" spans="1:16" s="5" customFormat="1" ht="15.75" thickBot="1" x14ac:dyDescent="0.3">
      <c r="L35" s="16"/>
    </row>
    <row r="36" spans="1:16" ht="19.5" thickBot="1" x14ac:dyDescent="0.35">
      <c r="A36" s="5"/>
      <c r="B36" s="113" t="s">
        <v>246</v>
      </c>
      <c r="C36" s="5"/>
      <c r="D36" s="5"/>
      <c r="E36" s="5"/>
      <c r="F36" s="5"/>
      <c r="G36" s="5"/>
      <c r="H36" s="5"/>
      <c r="I36" s="5"/>
      <c r="J36" s="5"/>
      <c r="K36" s="5"/>
      <c r="L36" s="16"/>
      <c r="M36" s="5"/>
      <c r="N36" s="5"/>
      <c r="O36" s="5"/>
      <c r="P36" s="5"/>
    </row>
    <row r="37" spans="1:16" x14ac:dyDescent="0.25">
      <c r="A37" s="5"/>
      <c r="B37" s="5"/>
      <c r="C37" s="5"/>
      <c r="D37" s="5"/>
      <c r="E37" s="5"/>
      <c r="F37" s="5"/>
      <c r="G37" s="5"/>
      <c r="H37" s="5"/>
      <c r="I37" s="5"/>
      <c r="J37" s="5"/>
      <c r="K37" s="5"/>
      <c r="L37" s="16"/>
      <c r="M37" s="5"/>
      <c r="N37" s="5"/>
      <c r="O37" s="5"/>
      <c r="P37" s="5"/>
    </row>
  </sheetData>
  <sheetProtection sheet="1" objects="1" scenarios="1"/>
  <mergeCells count="23">
    <mergeCell ref="B13:F13"/>
    <mergeCell ref="A1:P1"/>
    <mergeCell ref="B6:F6"/>
    <mergeCell ref="I6:K6"/>
    <mergeCell ref="B7:F7"/>
    <mergeCell ref="B8:F8"/>
    <mergeCell ref="I8:K8"/>
    <mergeCell ref="B9:F9"/>
    <mergeCell ref="B10:F10"/>
    <mergeCell ref="I10:K10"/>
    <mergeCell ref="B11:F11"/>
    <mergeCell ref="B12:F12"/>
    <mergeCell ref="B17:F17"/>
    <mergeCell ref="I17:K17"/>
    <mergeCell ref="B18:F18"/>
    <mergeCell ref="B19:F19"/>
    <mergeCell ref="I19:K19"/>
    <mergeCell ref="B24:F24"/>
    <mergeCell ref="B20:F20"/>
    <mergeCell ref="B21:F21"/>
    <mergeCell ref="I21:K21"/>
    <mergeCell ref="B22:F22"/>
    <mergeCell ref="B23:F23"/>
  </mergeCells>
  <hyperlinks>
    <hyperlink ref="B36" location="Objectifs!A1" display="Suivant"/>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5</vt:i4>
      </vt:variant>
    </vt:vector>
  </HeadingPairs>
  <TitlesOfParts>
    <vt:vector size="19" baseType="lpstr">
      <vt:lpstr>INTRO</vt:lpstr>
      <vt:lpstr>Wagenpark</vt:lpstr>
      <vt:lpstr>Analyse Wagenpark</vt:lpstr>
      <vt:lpstr>Doelstellingen</vt:lpstr>
      <vt:lpstr>Maatregelen</vt:lpstr>
      <vt:lpstr>Werkblad</vt:lpstr>
      <vt:lpstr>dropdown</vt:lpstr>
      <vt:lpstr>Parc</vt:lpstr>
      <vt:lpstr>Analyse Parc</vt:lpstr>
      <vt:lpstr>Objectifs</vt:lpstr>
      <vt:lpstr>Mesures</vt:lpstr>
      <vt:lpstr>Feuille de travail</vt:lpstr>
      <vt:lpstr>dropdownFR</vt:lpstr>
      <vt:lpstr>Blad1</vt:lpstr>
      <vt:lpstr>Chargement</vt:lpstr>
      <vt:lpstr>Kms</vt:lpstr>
      <vt:lpstr>Parking</vt:lpstr>
      <vt:lpstr>Passagers</vt:lpstr>
      <vt:lpstr>UrbanHighway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SERGEANT Nele</dc:creator>
  <cp:lastModifiedBy>SERGEANT Nele</cp:lastModifiedBy>
  <cp:lastPrinted>2015-07-08T09:56:09Z</cp:lastPrinted>
  <dcterms:created xsi:type="dcterms:W3CDTF">2015-05-11T09:02:30Z</dcterms:created>
  <dcterms:modified xsi:type="dcterms:W3CDTF">2017-12-19T11:55:32Z</dcterms:modified>
</cp:coreProperties>
</file>